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Plan 2023 do 2025 u kunama" sheetId="1" r:id="rId1"/>
    <sheet name="Plan 2023 do 2025 u EUR" sheetId="2" r:id="rId2"/>
  </sheets>
  <definedNames>
    <definedName name="__CDS_P1_G1__" localSheetId="1">#REF!</definedName>
    <definedName name="__CDS_P1_G1__" localSheetId="0">#REF!</definedName>
    <definedName name="__CDS_P1_G1__">#REF!</definedName>
    <definedName name="__CDS_P1_G2__" localSheetId="1">#REF!</definedName>
    <definedName name="__CDS_P1_G2__" localSheetId="0">#REF!</definedName>
    <definedName name="__CDS_P1_G2__">#REF!</definedName>
    <definedName name="__CDS_P1_G3__" localSheetId="1">#REF!</definedName>
    <definedName name="__CDS_P1_G3__" localSheetId="0">#REF!</definedName>
    <definedName name="__CDS_P1_G3__">#REF!</definedName>
    <definedName name="__CDS_P1_G4__" localSheetId="1">#REF!</definedName>
    <definedName name="__CDS_P1_G4__" localSheetId="0">#REF!</definedName>
    <definedName name="__CDS_P1_G4__">#REF!</definedName>
    <definedName name="__CDS_TP_G1__">#REF!</definedName>
    <definedName name="__CDS_TP_G2__">#REF!</definedName>
    <definedName name="__CDS_TP_G3__">#REF!</definedName>
    <definedName name="__CDS_TP_G4__">#REF!</definedName>
    <definedName name="__CDSG1__">#REF!</definedName>
    <definedName name="__CDSG2__">#REF!</definedName>
    <definedName name="__CDSG3__">#REF!</definedName>
    <definedName name="__CDSG4__">#REF!</definedName>
    <definedName name="__CDSNaslov__">#REF!</definedName>
    <definedName name="__CDSNaslov_p1__">#REF!</definedName>
    <definedName name="__CDSNaslov_TP__">#REF!</definedName>
    <definedName name="__CDSPR_Donos__">#REF!</definedName>
    <definedName name="__Main__">#REF!</definedName>
    <definedName name="_xlfn.AGGREGATE" hidden="1">#NAME?</definedName>
    <definedName name="sve" localSheetId="1">#REF!</definedName>
    <definedName name="sve" localSheetId="0">#REF!</definedName>
    <definedName name="sve">#REF!</definedName>
  </definedNames>
  <calcPr fullCalcOnLoad="1"/>
</workbook>
</file>

<file path=xl/sharedStrings.xml><?xml version="1.0" encoding="utf-8"?>
<sst xmlns="http://schemas.openxmlformats.org/spreadsheetml/2006/main" count="208" uniqueCount="71">
  <si>
    <t>s</t>
  </si>
  <si>
    <t>11</t>
  </si>
  <si>
    <t>43</t>
  </si>
  <si>
    <t>52</t>
  </si>
  <si>
    <t>022</t>
  </si>
  <si>
    <t>suma</t>
  </si>
  <si>
    <t>Izvori</t>
  </si>
  <si>
    <t>Energija</t>
  </si>
  <si>
    <t>Ustanova</t>
  </si>
  <si>
    <t>A78000022</t>
  </si>
  <si>
    <t>A78000122</t>
  </si>
  <si>
    <t>A78000222</t>
  </si>
  <si>
    <t>SVEUKUPNO:</t>
  </si>
  <si>
    <t>PLAN PRIHODA</t>
  </si>
  <si>
    <t>DONOS (PLAN):</t>
  </si>
  <si>
    <t>ODNOS (PLAN):</t>
  </si>
  <si>
    <t>Ostale usluge</t>
  </si>
  <si>
    <t>Ostali prihodi</t>
  </si>
  <si>
    <t>Reprezentacija</t>
  </si>
  <si>
    <t>Konto 4. razina</t>
  </si>
  <si>
    <t>Komunalne usluge</t>
  </si>
  <si>
    <t>Premije osiguranja</t>
  </si>
  <si>
    <t>Zakupnine i najamnine</t>
  </si>
  <si>
    <t>Iz proračuna</t>
  </si>
  <si>
    <t>Sitni inventar i auto gume</t>
  </si>
  <si>
    <t>Ostali rashodi za zaposlene</t>
  </si>
  <si>
    <t>Intelektualne i osobne usluge</t>
  </si>
  <si>
    <t>Računalne usluge</t>
  </si>
  <si>
    <t>Tiflološki muzej</t>
  </si>
  <si>
    <t>Članarine i norme</t>
  </si>
  <si>
    <t>RASPOLOŽIVI PLAN:</t>
  </si>
  <si>
    <t>Službena putovanja</t>
  </si>
  <si>
    <t>Ostali nespomenuti rashodi poslovanja</t>
  </si>
  <si>
    <t>Aktivnost(int.šifra)</t>
  </si>
  <si>
    <t>Plaće za redovan rad</t>
  </si>
  <si>
    <t>Pomoći grad. i župan</t>
  </si>
  <si>
    <t>Bankarske usluge i usluge platnog prometa</t>
  </si>
  <si>
    <t>Doprinosi za obvezno zdravstveno osiguranje</t>
  </si>
  <si>
    <t>Uredski materijal i ostali materijalni rashodi</t>
  </si>
  <si>
    <t>Uredska oprema i namještaj</t>
  </si>
  <si>
    <t>Plaće za posebne uvjete rada</t>
  </si>
  <si>
    <t>Oprema za održavanje i zaštitu</t>
  </si>
  <si>
    <t>Usluge promidžbe i informiranja</t>
  </si>
  <si>
    <t>ADMIN. I UPRAV. Tiflološki muzej</t>
  </si>
  <si>
    <t>MUZEJI PROG.DJ. Tiflološki muzej</t>
  </si>
  <si>
    <t>Stručno usavršavanje zaposlenika</t>
  </si>
  <si>
    <t>Usluge telefona, pošte i prijevoza</t>
  </si>
  <si>
    <t>Usluge tekućeg i investicijskog održavanja</t>
  </si>
  <si>
    <t>ADMIN. I UPRAVLJANE OSTALI IZVORI TIFLOLOŠKI</t>
  </si>
  <si>
    <t>Naknade za prijevoz, za rad na terenu i odvojeni život</t>
  </si>
  <si>
    <t>Materijal i dijelovi za tekuće i investicijsko održavanje</t>
  </si>
  <si>
    <t>TIFLOLOŠKI MUZEJ</t>
  </si>
  <si>
    <t>FINANCIJSKI PLAN ZA RAZDOBLJE 2023. DO 2025.</t>
  </si>
  <si>
    <t xml:space="preserve">PLAN RASHODA </t>
  </si>
  <si>
    <t>Zdravstvene i veterinarske usluge</t>
  </si>
  <si>
    <t>6711</t>
  </si>
  <si>
    <t>Prihodi iz nadležnog proračuna za financiranje rashoda poslovanja</t>
  </si>
  <si>
    <t>6712</t>
  </si>
  <si>
    <t>Prihodi iz nadležnog proračuna za fin. rashoda za nabavu nefinac. imovine</t>
  </si>
  <si>
    <t>6526</t>
  </si>
  <si>
    <t>Ostali nespomenuti prihodi</t>
  </si>
  <si>
    <t>6341</t>
  </si>
  <si>
    <t>Tekuće pomoći od izvanproračunskih korisnika</t>
  </si>
  <si>
    <t>Ulaganja u računalne programe</t>
  </si>
  <si>
    <t>Aktivnost 
(int.šifra)</t>
  </si>
  <si>
    <t>Plan 2023. godina
EUR</t>
  </si>
  <si>
    <t>Plan 2024. godina
EUR</t>
  </si>
  <si>
    <t>Plan 2025. godina
EUR</t>
  </si>
  <si>
    <t>Plan 2024. godina
KN</t>
  </si>
  <si>
    <t>Plan 2023. godina
KN</t>
  </si>
  <si>
    <t>Plan 2025. godina
KN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</si>
</sst>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#,##0.0"/>
    <numFmt numFmtId="166" formatCode="#,##0.000"/>
    <numFmt numFmtId="167" formatCode="#,##0.0000"/>
    <numFmt numFmtId="168" formatCode="#,##0.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7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dotted"/>
      <top style="hair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64" fontId="58" fillId="0" borderId="0" xfId="0" applyNumberFormat="1" applyFont="1" applyAlignment="1">
      <alignment/>
    </xf>
    <xf numFmtId="164" fontId="57" fillId="0" borderId="0" xfId="0" applyNumberFormat="1" applyFont="1" applyAlignment="1">
      <alignment horizontal="right"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61" fillId="33" borderId="0" xfId="0" applyFont="1" applyFill="1" applyAlignment="1">
      <alignment/>
    </xf>
    <xf numFmtId="164" fontId="61" fillId="33" borderId="0" xfId="0" applyNumberFormat="1" applyFont="1" applyFill="1" applyAlignment="1">
      <alignment horizontal="right"/>
    </xf>
    <xf numFmtId="0" fontId="62" fillId="34" borderId="0" xfId="0" applyFont="1" applyFill="1" applyAlignment="1">
      <alignment/>
    </xf>
    <xf numFmtId="0" fontId="62" fillId="0" borderId="0" xfId="0" applyFont="1" applyFill="1" applyAlignment="1">
      <alignment/>
    </xf>
    <xf numFmtId="164" fontId="62" fillId="0" borderId="0" xfId="0" applyNumberFormat="1" applyFont="1" applyFill="1" applyAlignment="1">
      <alignment horizontal="right"/>
    </xf>
    <xf numFmtId="0" fontId="58" fillId="0" borderId="0" xfId="0" applyFont="1" applyFill="1" applyAlignment="1">
      <alignment/>
    </xf>
    <xf numFmtId="0" fontId="61" fillId="4" borderId="0" xfId="0" applyFont="1" applyFill="1" applyBorder="1" applyAlignment="1">
      <alignment/>
    </xf>
    <xf numFmtId="0" fontId="58" fillId="4" borderId="0" xfId="0" applyFont="1" applyFill="1" applyAlignment="1">
      <alignment/>
    </xf>
    <xf numFmtId="164" fontId="61" fillId="4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3" fillId="0" borderId="0" xfId="0" applyFont="1" applyFill="1" applyBorder="1" applyAlignment="1">
      <alignment horizontal="left"/>
    </xf>
    <xf numFmtId="0" fontId="64" fillId="33" borderId="10" xfId="0" applyFont="1" applyFill="1" applyBorder="1" applyAlignment="1">
      <alignment horizontal="center"/>
    </xf>
    <xf numFmtId="0" fontId="64" fillId="33" borderId="11" xfId="0" applyFont="1" applyFill="1" applyBorder="1" applyAlignment="1">
      <alignment horizontal="center"/>
    </xf>
    <xf numFmtId="0" fontId="58" fillId="0" borderId="12" xfId="0" applyFont="1" applyBorder="1" applyAlignment="1">
      <alignment/>
    </xf>
    <xf numFmtId="0" fontId="60" fillId="4" borderId="12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61" fillId="0" borderId="12" xfId="0" applyFont="1" applyFill="1" applyBorder="1" applyAlignment="1">
      <alignment/>
    </xf>
    <xf numFmtId="0" fontId="58" fillId="0" borderId="12" xfId="0" applyFont="1" applyFill="1" applyBorder="1" applyAlignment="1">
      <alignment/>
    </xf>
    <xf numFmtId="0" fontId="65" fillId="34" borderId="12" xfId="0" applyFont="1" applyFill="1" applyBorder="1" applyAlignment="1">
      <alignment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/>
    </xf>
    <xf numFmtId="0" fontId="65" fillId="4" borderId="12" xfId="0" applyFont="1" applyFill="1" applyBorder="1" applyAlignment="1">
      <alignment/>
    </xf>
    <xf numFmtId="0" fontId="65" fillId="4" borderId="0" xfId="0" applyFont="1" applyFill="1" applyAlignment="1">
      <alignment/>
    </xf>
    <xf numFmtId="164" fontId="65" fillId="4" borderId="0" xfId="0" applyNumberFormat="1" applyFont="1" applyFill="1" applyAlignment="1">
      <alignment/>
    </xf>
    <xf numFmtId="0" fontId="61" fillId="33" borderId="15" xfId="0" applyFont="1" applyFill="1" applyBorder="1" applyAlignment="1">
      <alignment/>
    </xf>
    <xf numFmtId="164" fontId="61" fillId="33" borderId="15" xfId="0" applyNumberFormat="1" applyFont="1" applyFill="1" applyBorder="1" applyAlignment="1">
      <alignment horizontal="right"/>
    </xf>
    <xf numFmtId="164" fontId="57" fillId="0" borderId="0" xfId="0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/>
    </xf>
    <xf numFmtId="0" fontId="64" fillId="33" borderId="16" xfId="0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164" fontId="68" fillId="0" borderId="0" xfId="0" applyNumberFormat="1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Font="1" applyAlignment="1">
      <alignment/>
    </xf>
    <xf numFmtId="0" fontId="65" fillId="34" borderId="17" xfId="0" applyFont="1" applyFill="1" applyBorder="1" applyAlignment="1">
      <alignment/>
    </xf>
    <xf numFmtId="0" fontId="62" fillId="0" borderId="18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164" fontId="6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1" fillId="0" borderId="0" xfId="0" applyFont="1" applyFill="1" applyBorder="1" applyAlignment="1">
      <alignment/>
    </xf>
    <xf numFmtId="164" fontId="71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65" fillId="4" borderId="0" xfId="0" applyNumberFormat="1" applyFont="1" applyFill="1" applyAlignment="1">
      <alignment/>
    </xf>
    <xf numFmtId="4" fontId="68" fillId="0" borderId="0" xfId="0" applyNumberFormat="1" applyFont="1" applyAlignment="1">
      <alignment/>
    </xf>
    <xf numFmtId="4" fontId="60" fillId="4" borderId="0" xfId="0" applyNumberFormat="1" applyFont="1" applyFill="1" applyAlignment="1">
      <alignment/>
    </xf>
    <xf numFmtId="4" fontId="57" fillId="0" borderId="0" xfId="0" applyNumberFormat="1" applyFont="1" applyAlignment="1">
      <alignment horizontal="right"/>
    </xf>
    <xf numFmtId="4" fontId="65" fillId="34" borderId="0" xfId="0" applyNumberFormat="1" applyFont="1" applyFill="1" applyAlignment="1">
      <alignment horizontal="right"/>
    </xf>
    <xf numFmtId="4" fontId="62" fillId="0" borderId="0" xfId="0" applyNumberFormat="1" applyFont="1" applyFill="1" applyAlignment="1">
      <alignment horizontal="right"/>
    </xf>
    <xf numFmtId="4" fontId="61" fillId="4" borderId="0" xfId="0" applyNumberFormat="1" applyFont="1" applyFill="1" applyAlignment="1">
      <alignment horizontal="right"/>
    </xf>
    <xf numFmtId="4" fontId="67" fillId="0" borderId="0" xfId="0" applyNumberFormat="1" applyFont="1" applyFill="1" applyBorder="1" applyAlignment="1">
      <alignment/>
    </xf>
    <xf numFmtId="4" fontId="58" fillId="0" borderId="0" xfId="0" applyNumberFormat="1" applyFont="1" applyFill="1" applyAlignment="1">
      <alignment horizontal="right"/>
    </xf>
    <xf numFmtId="4" fontId="71" fillId="0" borderId="0" xfId="0" applyNumberFormat="1" applyFont="1" applyFill="1" applyBorder="1" applyAlignment="1">
      <alignment/>
    </xf>
    <xf numFmtId="4" fontId="61" fillId="33" borderId="0" xfId="0" applyNumberFormat="1" applyFont="1" applyFill="1" applyAlignment="1">
      <alignment horizontal="right"/>
    </xf>
    <xf numFmtId="4" fontId="61" fillId="33" borderId="15" xfId="0" applyNumberFormat="1" applyFont="1" applyFill="1" applyBorder="1" applyAlignment="1">
      <alignment horizontal="right"/>
    </xf>
    <xf numFmtId="0" fontId="57" fillId="0" borderId="0" xfId="0" applyNumberFormat="1" applyFont="1" applyAlignment="1">
      <alignment/>
    </xf>
    <xf numFmtId="0" fontId="71" fillId="33" borderId="10" xfId="0" applyFont="1" applyFill="1" applyBorder="1" applyAlignment="1">
      <alignment horizontal="center" wrapText="1"/>
    </xf>
    <xf numFmtId="0" fontId="71" fillId="33" borderId="16" xfId="0" applyFont="1" applyFill="1" applyBorder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12" xfId="0" applyFont="1" applyBorder="1" applyAlignment="1">
      <alignment/>
    </xf>
    <xf numFmtId="0" fontId="61" fillId="4" borderId="12" xfId="0" applyFont="1" applyFill="1" applyBorder="1" applyAlignment="1">
      <alignment/>
    </xf>
    <xf numFmtId="0" fontId="61" fillId="4" borderId="0" xfId="0" applyFont="1" applyFill="1" applyAlignment="1">
      <alignment/>
    </xf>
    <xf numFmtId="164" fontId="61" fillId="4" borderId="0" xfId="0" applyNumberFormat="1" applyFont="1" applyFill="1" applyAlignment="1">
      <alignment/>
    </xf>
    <xf numFmtId="4" fontId="61" fillId="4" borderId="0" xfId="0" applyNumberFormat="1" applyFont="1" applyFill="1" applyAlignment="1">
      <alignment/>
    </xf>
    <xf numFmtId="0" fontId="61" fillId="34" borderId="12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164" fontId="61" fillId="34" borderId="0" xfId="0" applyNumberFormat="1" applyFont="1" applyFill="1" applyBorder="1" applyAlignment="1">
      <alignment/>
    </xf>
    <xf numFmtId="4" fontId="61" fillId="34" borderId="0" xfId="0" applyNumberFormat="1" applyFont="1" applyFill="1" applyBorder="1" applyAlignment="1">
      <alignment/>
    </xf>
    <xf numFmtId="0" fontId="61" fillId="33" borderId="0" xfId="0" applyFont="1" applyFill="1" applyBorder="1" applyAlignment="1">
      <alignment vertical="center"/>
    </xf>
    <xf numFmtId="164" fontId="61" fillId="33" borderId="0" xfId="0" applyNumberFormat="1" applyFont="1" applyFill="1" applyBorder="1" applyAlignment="1">
      <alignment vertical="center"/>
    </xf>
    <xf numFmtId="4" fontId="61" fillId="33" borderId="0" xfId="0" applyNumberFormat="1" applyFont="1" applyFill="1" applyBorder="1" applyAlignment="1">
      <alignment vertical="center"/>
    </xf>
    <xf numFmtId="0" fontId="71" fillId="33" borderId="16" xfId="0" applyFont="1" applyFill="1" applyBorder="1" applyAlignment="1">
      <alignment horizontal="center" wrapText="1"/>
    </xf>
    <xf numFmtId="0" fontId="71" fillId="33" borderId="19" xfId="0" applyFont="1" applyFill="1" applyBorder="1" applyAlignment="1">
      <alignment horizontal="center" wrapText="1"/>
    </xf>
    <xf numFmtId="0" fontId="61" fillId="34" borderId="17" xfId="0" applyFont="1" applyFill="1" applyBorder="1" applyAlignment="1">
      <alignment/>
    </xf>
    <xf numFmtId="0" fontId="58" fillId="34" borderId="0" xfId="0" applyFont="1" applyFill="1" applyAlignment="1">
      <alignment/>
    </xf>
    <xf numFmtId="164" fontId="61" fillId="34" borderId="0" xfId="0" applyNumberFormat="1" applyFont="1" applyFill="1" applyAlignment="1">
      <alignment horizontal="right"/>
    </xf>
    <xf numFmtId="4" fontId="72" fillId="0" borderId="0" xfId="0" applyNumberFormat="1" applyFont="1" applyAlignment="1">
      <alignment/>
    </xf>
    <xf numFmtId="168" fontId="72" fillId="0" borderId="0" xfId="0" applyNumberFormat="1" applyFont="1" applyAlignment="1">
      <alignment/>
    </xf>
    <xf numFmtId="0" fontId="71" fillId="33" borderId="11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75" fillId="0" borderId="0" xfId="0" applyFont="1" applyAlignment="1">
      <alignment/>
    </xf>
    <xf numFmtId="4" fontId="75" fillId="0" borderId="0" xfId="0" applyNumberFormat="1" applyFont="1" applyAlignment="1">
      <alignment/>
    </xf>
    <xf numFmtId="4" fontId="71" fillId="33" borderId="16" xfId="0" applyNumberFormat="1" applyFont="1" applyFill="1" applyBorder="1" applyAlignment="1">
      <alignment horizontal="center" wrapText="1"/>
    </xf>
    <xf numFmtId="0" fontId="6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5.8515625" style="0" customWidth="1"/>
    <col min="2" max="2" width="11.8515625" style="0" customWidth="1"/>
    <col min="3" max="3" width="7.00390625" style="0" customWidth="1"/>
    <col min="4" max="4" width="8.140625" style="0" customWidth="1"/>
    <col min="5" max="5" width="35.57421875" style="0" customWidth="1"/>
    <col min="6" max="6" width="17.140625" style="0" customWidth="1"/>
    <col min="7" max="7" width="17.28125" style="0" customWidth="1"/>
    <col min="8" max="8" width="16.28125" style="0" customWidth="1"/>
  </cols>
  <sheetData>
    <row r="1" spans="1:6" ht="18">
      <c r="A1" s="45" t="s">
        <v>51</v>
      </c>
      <c r="B1" s="3"/>
      <c r="C1" s="3"/>
      <c r="D1" s="3"/>
      <c r="E1" s="3"/>
      <c r="F1" s="3"/>
    </row>
    <row r="2" spans="1:8" ht="18">
      <c r="A2" s="98" t="s">
        <v>52</v>
      </c>
      <c r="B2" s="98"/>
      <c r="C2" s="98"/>
      <c r="D2" s="98"/>
      <c r="E2" s="98"/>
      <c r="F2" s="98"/>
      <c r="G2" s="98"/>
      <c r="H2" s="98"/>
    </row>
    <row r="3" spans="1:6" ht="18">
      <c r="A3" s="45"/>
      <c r="B3" s="3"/>
      <c r="C3" s="3"/>
      <c r="D3" s="3"/>
      <c r="E3" s="3"/>
      <c r="F3" s="3"/>
    </row>
    <row r="4" spans="1:7" s="47" customFormat="1" ht="20.25" customHeight="1">
      <c r="A4" s="19" t="s">
        <v>53</v>
      </c>
      <c r="B4" s="46"/>
      <c r="C4" s="46"/>
      <c r="D4" s="46"/>
      <c r="E4" s="46"/>
      <c r="F4" s="46"/>
      <c r="G4" s="46"/>
    </row>
    <row r="5" spans="1:8" s="72" customFormat="1" ht="24">
      <c r="A5" s="70" t="s">
        <v>8</v>
      </c>
      <c r="B5" s="70" t="s">
        <v>64</v>
      </c>
      <c r="C5" s="70" t="s">
        <v>6</v>
      </c>
      <c r="D5" s="70" t="s">
        <v>19</v>
      </c>
      <c r="E5" s="70" t="str">
        <f>CONCATENATE("Naziv ",,D5)</f>
        <v>Naziv Konto 4. razina</v>
      </c>
      <c r="F5" s="70" t="s">
        <v>69</v>
      </c>
      <c r="G5" s="70" t="s">
        <v>68</v>
      </c>
      <c r="H5" s="70" t="s">
        <v>70</v>
      </c>
    </row>
    <row r="6" spans="1:8" ht="15.75" customHeight="1">
      <c r="A6" s="21">
        <v>1</v>
      </c>
      <c r="B6" s="21">
        <v>2</v>
      </c>
      <c r="C6" s="20">
        <v>3</v>
      </c>
      <c r="D6" s="20">
        <v>4</v>
      </c>
      <c r="E6" s="20">
        <v>5</v>
      </c>
      <c r="F6" s="40">
        <v>6</v>
      </c>
      <c r="G6" s="40">
        <v>7</v>
      </c>
      <c r="H6" s="40">
        <v>8</v>
      </c>
    </row>
    <row r="7" spans="1:8" s="47" customFormat="1" ht="23.25" customHeight="1">
      <c r="A7" s="79" t="s">
        <v>4</v>
      </c>
      <c r="B7" s="79" t="s">
        <v>28</v>
      </c>
      <c r="C7" s="80"/>
      <c r="D7" s="80"/>
      <c r="E7" s="80"/>
      <c r="F7" s="81">
        <f>SUBTOTAL(9,F8:F64)</f>
        <v>3092694.81</v>
      </c>
      <c r="G7" s="81">
        <f>SUBTOTAL(9,G8:G64)</f>
        <v>3028706.5100000002</v>
      </c>
      <c r="H7" s="81">
        <f>SUBTOTAL(9,H8:H64)</f>
        <v>3031987.68</v>
      </c>
    </row>
    <row r="8" spans="1:8" s="47" customFormat="1" ht="23.25" customHeight="1">
      <c r="A8" s="22"/>
      <c r="B8" s="75" t="s">
        <v>9</v>
      </c>
      <c r="C8" s="75" t="s">
        <v>43</v>
      </c>
      <c r="D8" s="76"/>
      <c r="E8" s="76"/>
      <c r="F8" s="77">
        <f>SUBTOTAL(9,F9:F34)</f>
        <v>2734256.13</v>
      </c>
      <c r="G8" s="77">
        <f>SUBTOTAL(9,G9:G34)</f>
        <v>2670267.83</v>
      </c>
      <c r="H8" s="77">
        <f>SUBTOTAL(9,H9:H34)</f>
        <v>2673549</v>
      </c>
    </row>
    <row r="9" spans="1:8" s="73" customFormat="1" ht="12.75">
      <c r="A9" s="74"/>
      <c r="B9" s="74"/>
      <c r="C9" s="42" t="s">
        <v>1</v>
      </c>
      <c r="D9" s="42" t="s">
        <v>23</v>
      </c>
      <c r="E9" s="43"/>
      <c r="F9" s="44">
        <f>SUBTOTAL(9,F10:F34)</f>
        <v>2734256.13</v>
      </c>
      <c r="G9" s="44">
        <f>SUBTOTAL(9,G10:G34)</f>
        <v>2670267.83</v>
      </c>
      <c r="H9" s="44">
        <f>SUBTOTAL(9,H10:H34)</f>
        <v>2673549</v>
      </c>
    </row>
    <row r="10" spans="1:8" ht="15">
      <c r="A10" s="41"/>
      <c r="B10" s="41"/>
      <c r="C10" s="1"/>
      <c r="D10" s="69">
        <v>3111</v>
      </c>
      <c r="E10" s="1" t="s">
        <v>34</v>
      </c>
      <c r="F10" s="5">
        <v>1767544.27</v>
      </c>
      <c r="G10" s="5">
        <v>1690119.2</v>
      </c>
      <c r="H10" s="5">
        <v>1698569.8</v>
      </c>
    </row>
    <row r="11" spans="1:8" ht="15">
      <c r="A11" s="41"/>
      <c r="B11" s="41"/>
      <c r="C11" s="1"/>
      <c r="D11" s="69">
        <v>3114</v>
      </c>
      <c r="E11" s="1" t="s">
        <v>40</v>
      </c>
      <c r="F11" s="5">
        <v>4272.01</v>
      </c>
      <c r="G11" s="5">
        <v>4293.37</v>
      </c>
      <c r="H11" s="5">
        <v>4314.84</v>
      </c>
    </row>
    <row r="12" spans="1:8" ht="15">
      <c r="A12" s="41"/>
      <c r="B12" s="41"/>
      <c r="C12" s="1"/>
      <c r="D12" s="69">
        <v>3121</v>
      </c>
      <c r="E12" s="1" t="s">
        <v>25</v>
      </c>
      <c r="F12" s="5">
        <v>54841.45</v>
      </c>
      <c r="G12" s="5">
        <v>71557.19</v>
      </c>
      <c r="H12" s="5">
        <v>75768.39</v>
      </c>
    </row>
    <row r="13" spans="1:8" ht="15">
      <c r="A13" s="41"/>
      <c r="B13" s="41"/>
      <c r="C13" s="1"/>
      <c r="D13" s="69">
        <v>3132</v>
      </c>
      <c r="E13" s="1" t="s">
        <v>37</v>
      </c>
      <c r="F13" s="5">
        <v>294878.4</v>
      </c>
      <c r="G13" s="5">
        <v>279578.07</v>
      </c>
      <c r="H13" s="5">
        <v>280975.97</v>
      </c>
    </row>
    <row r="14" spans="1:8" ht="15">
      <c r="A14" s="41"/>
      <c r="B14" s="41"/>
      <c r="C14" s="1"/>
      <c r="D14" s="69">
        <v>3211</v>
      </c>
      <c r="E14" s="1" t="s">
        <v>31</v>
      </c>
      <c r="F14" s="5">
        <v>20000</v>
      </c>
      <c r="G14" s="5">
        <v>20000</v>
      </c>
      <c r="H14" s="5">
        <v>20000</v>
      </c>
    </row>
    <row r="15" spans="1:8" ht="15">
      <c r="A15" s="41"/>
      <c r="B15" s="41"/>
      <c r="C15" s="1"/>
      <c r="D15" s="69">
        <v>3212</v>
      </c>
      <c r="E15" s="1" t="s">
        <v>49</v>
      </c>
      <c r="F15" s="5">
        <v>41220</v>
      </c>
      <c r="G15" s="5">
        <v>41220</v>
      </c>
      <c r="H15" s="5">
        <v>41220</v>
      </c>
    </row>
    <row r="16" spans="1:8" ht="15">
      <c r="A16" s="41"/>
      <c r="B16" s="41"/>
      <c r="C16" s="1"/>
      <c r="D16" s="69">
        <v>3213</v>
      </c>
      <c r="E16" s="1" t="s">
        <v>45</v>
      </c>
      <c r="F16" s="5">
        <v>9000</v>
      </c>
      <c r="G16" s="5">
        <v>9000</v>
      </c>
      <c r="H16" s="5">
        <v>9000</v>
      </c>
    </row>
    <row r="17" spans="1:8" ht="15">
      <c r="A17" s="41"/>
      <c r="B17" s="41"/>
      <c r="C17" s="1"/>
      <c r="D17" s="69">
        <v>3221</v>
      </c>
      <c r="E17" s="1" t="s">
        <v>38</v>
      </c>
      <c r="F17" s="5">
        <v>27000</v>
      </c>
      <c r="G17" s="5">
        <v>27000</v>
      </c>
      <c r="H17" s="5">
        <v>27000</v>
      </c>
    </row>
    <row r="18" spans="1:8" ht="15">
      <c r="A18" s="41"/>
      <c r="B18" s="41"/>
      <c r="C18" s="1"/>
      <c r="D18" s="69">
        <v>3223</v>
      </c>
      <c r="E18" s="1" t="s">
        <v>7</v>
      </c>
      <c r="F18" s="5">
        <v>180000</v>
      </c>
      <c r="G18" s="5">
        <v>180000</v>
      </c>
      <c r="H18" s="5">
        <v>180000</v>
      </c>
    </row>
    <row r="19" spans="1:8" ht="15">
      <c r="A19" s="41"/>
      <c r="B19" s="41"/>
      <c r="C19" s="1"/>
      <c r="D19" s="69">
        <v>3224</v>
      </c>
      <c r="E19" s="1" t="s">
        <v>50</v>
      </c>
      <c r="F19" s="5">
        <v>2000</v>
      </c>
      <c r="G19" s="5">
        <v>2000</v>
      </c>
      <c r="H19" s="5">
        <v>2000</v>
      </c>
    </row>
    <row r="20" spans="1:8" ht="15">
      <c r="A20" s="41"/>
      <c r="B20" s="41"/>
      <c r="C20" s="1"/>
      <c r="D20" s="69">
        <v>3225</v>
      </c>
      <c r="E20" s="1" t="s">
        <v>24</v>
      </c>
      <c r="F20" s="5">
        <v>3500</v>
      </c>
      <c r="G20" s="5">
        <v>3500</v>
      </c>
      <c r="H20" s="5">
        <v>3500</v>
      </c>
    </row>
    <row r="21" spans="1:8" ht="15">
      <c r="A21" s="41"/>
      <c r="B21" s="41"/>
      <c r="C21" s="1"/>
      <c r="D21" s="69">
        <v>3231</v>
      </c>
      <c r="E21" s="1" t="s">
        <v>46</v>
      </c>
      <c r="F21" s="5">
        <v>19000</v>
      </c>
      <c r="G21" s="5">
        <v>19000</v>
      </c>
      <c r="H21" s="5">
        <v>19000</v>
      </c>
    </row>
    <row r="22" spans="1:8" ht="15">
      <c r="A22" s="41"/>
      <c r="B22" s="41"/>
      <c r="C22" s="1"/>
      <c r="D22" s="69">
        <v>3232</v>
      </c>
      <c r="E22" s="1" t="s">
        <v>47</v>
      </c>
      <c r="F22" s="5">
        <v>40000</v>
      </c>
      <c r="G22" s="5">
        <v>40000</v>
      </c>
      <c r="H22" s="5">
        <v>40000</v>
      </c>
    </row>
    <row r="23" spans="1:8" ht="15">
      <c r="A23" s="41"/>
      <c r="B23" s="41"/>
      <c r="C23" s="1"/>
      <c r="D23" s="69">
        <v>3233</v>
      </c>
      <c r="E23" s="1" t="s">
        <v>42</v>
      </c>
      <c r="F23" s="5">
        <v>3000</v>
      </c>
      <c r="G23" s="5">
        <v>3000</v>
      </c>
      <c r="H23" s="5">
        <v>3000</v>
      </c>
    </row>
    <row r="24" spans="1:8" ht="15">
      <c r="A24" s="41"/>
      <c r="B24" s="41"/>
      <c r="C24" s="1"/>
      <c r="D24" s="69">
        <v>3234</v>
      </c>
      <c r="E24" s="1" t="s">
        <v>20</v>
      </c>
      <c r="F24" s="5">
        <v>16000</v>
      </c>
      <c r="G24" s="5">
        <v>16000</v>
      </c>
      <c r="H24" s="5">
        <v>16000</v>
      </c>
    </row>
    <row r="25" spans="1:8" ht="15">
      <c r="A25" s="41"/>
      <c r="B25" s="41"/>
      <c r="C25" s="1"/>
      <c r="D25" s="69">
        <v>3235</v>
      </c>
      <c r="E25" s="1" t="s">
        <v>22</v>
      </c>
      <c r="F25" s="5">
        <v>125000</v>
      </c>
      <c r="G25" s="5">
        <v>125000</v>
      </c>
      <c r="H25" s="5">
        <v>125000</v>
      </c>
    </row>
    <row r="26" spans="1:8" ht="15">
      <c r="A26" s="41"/>
      <c r="B26" s="41"/>
      <c r="C26" s="1"/>
      <c r="D26" s="69">
        <v>3236</v>
      </c>
      <c r="E26" s="1" t="s">
        <v>54</v>
      </c>
      <c r="F26" s="5">
        <v>0</v>
      </c>
      <c r="G26" s="5">
        <v>12000</v>
      </c>
      <c r="H26" s="5">
        <v>1200</v>
      </c>
    </row>
    <row r="27" spans="1:8" ht="15">
      <c r="A27" s="41"/>
      <c r="B27" s="41"/>
      <c r="C27" s="1"/>
      <c r="D27" s="69">
        <v>3237</v>
      </c>
      <c r="E27" s="1" t="s">
        <v>26</v>
      </c>
      <c r="F27" s="5">
        <v>15000</v>
      </c>
      <c r="G27" s="5">
        <v>15000</v>
      </c>
      <c r="H27" s="5">
        <v>15000</v>
      </c>
    </row>
    <row r="28" spans="1:8" ht="15">
      <c r="A28" s="41"/>
      <c r="B28" s="41"/>
      <c r="C28" s="1"/>
      <c r="D28" s="69">
        <v>3238</v>
      </c>
      <c r="E28" s="1" t="s">
        <v>27</v>
      </c>
      <c r="F28" s="5">
        <v>62000</v>
      </c>
      <c r="G28" s="5">
        <v>62000</v>
      </c>
      <c r="H28" s="5">
        <v>62000</v>
      </c>
    </row>
    <row r="29" spans="1:8" ht="15">
      <c r="A29" s="41"/>
      <c r="B29" s="41"/>
      <c r="C29" s="1"/>
      <c r="D29" s="69">
        <v>3239</v>
      </c>
      <c r="E29" s="1" t="s">
        <v>16</v>
      </c>
      <c r="F29" s="5">
        <v>35000</v>
      </c>
      <c r="G29" s="5">
        <v>35000</v>
      </c>
      <c r="H29" s="5">
        <v>35000</v>
      </c>
    </row>
    <row r="30" spans="1:8" ht="15">
      <c r="A30" s="41"/>
      <c r="B30" s="41"/>
      <c r="C30" s="1"/>
      <c r="D30" s="69">
        <v>3292</v>
      </c>
      <c r="E30" s="1" t="s">
        <v>21</v>
      </c>
      <c r="F30" s="5">
        <v>5000</v>
      </c>
      <c r="G30" s="5">
        <v>5000</v>
      </c>
      <c r="H30" s="5">
        <v>5000</v>
      </c>
    </row>
    <row r="31" spans="1:8" ht="15">
      <c r="A31" s="41"/>
      <c r="B31" s="41"/>
      <c r="C31" s="1"/>
      <c r="D31" s="69">
        <v>3293</v>
      </c>
      <c r="E31" s="1" t="s">
        <v>18</v>
      </c>
      <c r="F31" s="5">
        <v>4000</v>
      </c>
      <c r="G31" s="5">
        <v>4000</v>
      </c>
      <c r="H31" s="5">
        <v>4000</v>
      </c>
    </row>
    <row r="32" spans="1:8" ht="15">
      <c r="A32" s="41"/>
      <c r="B32" s="41"/>
      <c r="C32" s="1"/>
      <c r="D32" s="69">
        <v>3294</v>
      </c>
      <c r="E32" s="1" t="s">
        <v>29</v>
      </c>
      <c r="F32" s="5">
        <v>1000</v>
      </c>
      <c r="G32" s="5">
        <v>1000</v>
      </c>
      <c r="H32" s="5">
        <v>1000</v>
      </c>
    </row>
    <row r="33" spans="1:8" ht="15">
      <c r="A33" s="41"/>
      <c r="B33" s="41"/>
      <c r="C33" s="1"/>
      <c r="D33" s="69">
        <v>3299</v>
      </c>
      <c r="E33" s="1" t="s">
        <v>32</v>
      </c>
      <c r="F33" s="5">
        <v>1000</v>
      </c>
      <c r="G33" s="5">
        <v>1000</v>
      </c>
      <c r="H33" s="5">
        <v>1000</v>
      </c>
    </row>
    <row r="34" spans="1:8" ht="15">
      <c r="A34" s="41"/>
      <c r="B34" s="41"/>
      <c r="C34" s="1"/>
      <c r="D34" s="69">
        <v>3431</v>
      </c>
      <c r="E34" s="1" t="s">
        <v>36</v>
      </c>
      <c r="F34" s="5">
        <v>4000</v>
      </c>
      <c r="G34" s="5">
        <v>4000</v>
      </c>
      <c r="H34" s="5">
        <v>4000</v>
      </c>
    </row>
    <row r="35" spans="1:8" s="47" customFormat="1" ht="23.25" customHeight="1">
      <c r="A35" s="22"/>
      <c r="B35" s="75" t="s">
        <v>10</v>
      </c>
      <c r="C35" s="75" t="s">
        <v>44</v>
      </c>
      <c r="D35" s="76"/>
      <c r="E35" s="76"/>
      <c r="F35" s="77">
        <f>SUBTOTAL(9,F36:F46)</f>
        <v>244423</v>
      </c>
      <c r="G35" s="77">
        <f>SUBTOTAL(9,G36:G46)</f>
        <v>244423</v>
      </c>
      <c r="H35" s="77">
        <f>SUBTOTAL(9,H36:H46)</f>
        <v>244423</v>
      </c>
    </row>
    <row r="36" spans="1:8" ht="15">
      <c r="A36" s="22"/>
      <c r="B36" s="22"/>
      <c r="C36" s="42" t="s">
        <v>1</v>
      </c>
      <c r="D36" s="42" t="s">
        <v>23</v>
      </c>
      <c r="E36" s="43"/>
      <c r="F36" s="44">
        <f>SUBTOTAL(9,F37:F45)</f>
        <v>244423</v>
      </c>
      <c r="G36" s="44">
        <f>SUBTOTAL(9,G37:G45)</f>
        <v>244423</v>
      </c>
      <c r="H36" s="44">
        <f>SUBTOTAL(9,H37:H45)</f>
        <v>244423</v>
      </c>
    </row>
    <row r="37" spans="1:8" ht="15" hidden="1">
      <c r="A37" s="41"/>
      <c r="B37" s="41"/>
      <c r="C37" s="1"/>
      <c r="D37" s="1"/>
      <c r="E37" s="1"/>
      <c r="F37" s="5"/>
      <c r="G37" s="5"/>
      <c r="H37" s="5"/>
    </row>
    <row r="38" spans="1:8" ht="15">
      <c r="A38" s="41"/>
      <c r="B38" s="41"/>
      <c r="C38" s="1"/>
      <c r="D38" s="69">
        <v>3221</v>
      </c>
      <c r="E38" s="1" t="s">
        <v>38</v>
      </c>
      <c r="F38" s="5">
        <v>4127</v>
      </c>
      <c r="G38" s="5">
        <v>4127</v>
      </c>
      <c r="H38" s="5">
        <v>4127</v>
      </c>
    </row>
    <row r="39" spans="1:8" ht="15">
      <c r="A39" s="41"/>
      <c r="B39" s="41"/>
      <c r="C39" s="1"/>
      <c r="D39" s="69">
        <v>3237</v>
      </c>
      <c r="E39" s="1" t="s">
        <v>26</v>
      </c>
      <c r="F39" s="5">
        <v>31386</v>
      </c>
      <c r="G39" s="5">
        <v>31386</v>
      </c>
      <c r="H39" s="5">
        <v>31386</v>
      </c>
    </row>
    <row r="40" spans="1:8" ht="15">
      <c r="A40" s="41"/>
      <c r="B40" s="41"/>
      <c r="C40" s="1"/>
      <c r="D40" s="69">
        <v>3238</v>
      </c>
      <c r="E40" s="1" t="s">
        <v>27</v>
      </c>
      <c r="F40" s="5">
        <v>13750</v>
      </c>
      <c r="G40" s="5">
        <v>13750</v>
      </c>
      <c r="H40" s="5">
        <v>13750</v>
      </c>
    </row>
    <row r="41" spans="1:8" ht="15">
      <c r="A41" s="41"/>
      <c r="B41" s="41"/>
      <c r="C41" s="1"/>
      <c r="D41" s="69">
        <v>3239</v>
      </c>
      <c r="E41" s="1" t="s">
        <v>16</v>
      </c>
      <c r="F41" s="5">
        <v>124699</v>
      </c>
      <c r="G41" s="5">
        <v>124699</v>
      </c>
      <c r="H41" s="5">
        <v>124699</v>
      </c>
    </row>
    <row r="42" spans="1:8" ht="15">
      <c r="A42" s="41"/>
      <c r="B42" s="41"/>
      <c r="C42" s="1"/>
      <c r="D42" s="69">
        <v>4221</v>
      </c>
      <c r="E42" s="1" t="s">
        <v>39</v>
      </c>
      <c r="F42" s="5">
        <v>51951</v>
      </c>
      <c r="G42" s="5">
        <v>51951</v>
      </c>
      <c r="H42" s="5">
        <v>51951</v>
      </c>
    </row>
    <row r="43" spans="1:8" ht="15">
      <c r="A43" s="41"/>
      <c r="B43" s="41"/>
      <c r="C43" s="1"/>
      <c r="D43" s="69">
        <v>4223</v>
      </c>
      <c r="E43" s="1" t="s">
        <v>41</v>
      </c>
      <c r="F43" s="5">
        <v>11874</v>
      </c>
      <c r="G43" s="5">
        <v>11874</v>
      </c>
      <c r="H43" s="5">
        <v>11874</v>
      </c>
    </row>
    <row r="44" spans="1:8" ht="15">
      <c r="A44" s="41"/>
      <c r="B44" s="41"/>
      <c r="C44" s="1"/>
      <c r="D44" s="1">
        <v>4262</v>
      </c>
      <c r="E44" s="1" t="s">
        <v>63</v>
      </c>
      <c r="F44" s="5">
        <v>6636</v>
      </c>
      <c r="G44" s="5">
        <v>6636</v>
      </c>
      <c r="H44" s="5">
        <v>6636</v>
      </c>
    </row>
    <row r="45" spans="1:8" ht="15" hidden="1">
      <c r="A45" s="41"/>
      <c r="B45" s="41"/>
      <c r="C45" s="1">
        <v>3</v>
      </c>
      <c r="D45" s="1"/>
      <c r="E45" s="1"/>
      <c r="F45" s="5"/>
      <c r="G45" s="5"/>
      <c r="H45" s="5"/>
    </row>
    <row r="46" spans="1:8" ht="19.5" customHeight="1" hidden="1">
      <c r="A46" s="2"/>
      <c r="B46" s="2"/>
      <c r="C46" s="2">
        <v>2</v>
      </c>
      <c r="D46" s="2"/>
      <c r="E46" s="2"/>
      <c r="F46" s="4"/>
      <c r="G46" s="4"/>
      <c r="H46" s="4"/>
    </row>
    <row r="47" spans="1:8" ht="23.25" customHeight="1">
      <c r="A47" s="22"/>
      <c r="B47" s="33" t="s">
        <v>11</v>
      </c>
      <c r="C47" s="33" t="s">
        <v>48</v>
      </c>
      <c r="D47" s="34"/>
      <c r="E47" s="34"/>
      <c r="F47" s="35">
        <f>SUBTOTAL(9,F48:F61)</f>
        <v>114015.68000000001</v>
      </c>
      <c r="G47" s="35">
        <f>SUBTOTAL(9,G48:G61)</f>
        <v>114015.68000000001</v>
      </c>
      <c r="H47" s="35">
        <f>SUBTOTAL(9,H48:H61)</f>
        <v>114015.68000000001</v>
      </c>
    </row>
    <row r="48" spans="1:8" ht="30" customHeight="1" hidden="1">
      <c r="A48" s="22"/>
      <c r="B48" s="23"/>
      <c r="C48" s="6"/>
      <c r="D48" s="6"/>
      <c r="E48" s="6"/>
      <c r="F48" s="7"/>
      <c r="G48" s="7"/>
      <c r="H48" s="7"/>
    </row>
    <row r="49" spans="1:8" ht="15" hidden="1">
      <c r="A49" s="41"/>
      <c r="B49" s="41"/>
      <c r="C49" s="1">
        <v>3</v>
      </c>
      <c r="D49" s="1"/>
      <c r="E49" s="1"/>
      <c r="F49" s="5"/>
      <c r="G49" s="5"/>
      <c r="H49" s="5"/>
    </row>
    <row r="50" spans="1:8" ht="15">
      <c r="A50" s="22"/>
      <c r="B50" s="22"/>
      <c r="C50" s="42" t="s">
        <v>2</v>
      </c>
      <c r="D50" s="42" t="s">
        <v>17</v>
      </c>
      <c r="E50" s="43"/>
      <c r="F50" s="44">
        <f>SUBTOTAL(9,F51:F54)</f>
        <v>20000</v>
      </c>
      <c r="G50" s="44">
        <f>SUBTOTAL(9,G51:G54)</f>
        <v>20000</v>
      </c>
      <c r="H50" s="44">
        <f>SUBTOTAL(9,H51:H54)</f>
        <v>20000</v>
      </c>
    </row>
    <row r="51" spans="1:8" ht="15" hidden="1">
      <c r="A51" s="41"/>
      <c r="B51" s="41"/>
      <c r="C51" s="1"/>
      <c r="D51" s="1"/>
      <c r="E51" s="1"/>
      <c r="F51" s="5"/>
      <c r="G51" s="5"/>
      <c r="H51" s="5"/>
    </row>
    <row r="52" spans="1:8" ht="15">
      <c r="A52" s="41"/>
      <c r="B52" s="41"/>
      <c r="C52" s="1"/>
      <c r="D52" s="69">
        <v>3232</v>
      </c>
      <c r="E52" s="1" t="s">
        <v>47</v>
      </c>
      <c r="F52" s="5">
        <v>8500</v>
      </c>
      <c r="G52" s="5">
        <v>8500</v>
      </c>
      <c r="H52" s="5">
        <v>8500</v>
      </c>
    </row>
    <row r="53" spans="1:8" ht="15">
      <c r="A53" s="41"/>
      <c r="B53" s="41"/>
      <c r="C53" s="1"/>
      <c r="D53" s="69">
        <v>3239</v>
      </c>
      <c r="E53" s="1" t="s">
        <v>16</v>
      </c>
      <c r="F53" s="5">
        <v>11500</v>
      </c>
      <c r="G53" s="5">
        <v>11500</v>
      </c>
      <c r="H53" s="5">
        <v>11500</v>
      </c>
    </row>
    <row r="54" spans="1:8" ht="15" hidden="1">
      <c r="A54" s="41"/>
      <c r="B54" s="41"/>
      <c r="C54" s="1">
        <v>3</v>
      </c>
      <c r="D54" s="1"/>
      <c r="E54" s="1"/>
      <c r="F54" s="5"/>
      <c r="G54" s="5"/>
      <c r="H54" s="5"/>
    </row>
    <row r="55" spans="1:8" ht="15">
      <c r="A55" s="22"/>
      <c r="B55" s="22"/>
      <c r="C55" s="42" t="s">
        <v>3</v>
      </c>
      <c r="D55" s="42" t="s">
        <v>35</v>
      </c>
      <c r="E55" s="43"/>
      <c r="F55" s="44">
        <f>SUBTOTAL(9,F56:F60)</f>
        <v>94015.68000000001</v>
      </c>
      <c r="G55" s="44">
        <f>SUBTOTAL(9,G56:G60)</f>
        <v>94015.68000000001</v>
      </c>
      <c r="H55" s="44">
        <f>SUBTOTAL(9,H56:H60)</f>
        <v>94015.68000000001</v>
      </c>
    </row>
    <row r="56" spans="1:8" ht="15" hidden="1">
      <c r="A56" s="41"/>
      <c r="B56" s="41"/>
      <c r="C56" s="1"/>
      <c r="D56" s="1"/>
      <c r="E56" s="1"/>
      <c r="F56" s="5"/>
      <c r="G56" s="5"/>
      <c r="H56" s="5"/>
    </row>
    <row r="57" spans="1:8" ht="15">
      <c r="A57" s="41"/>
      <c r="B57" s="41"/>
      <c r="C57" s="1"/>
      <c r="D57" s="69">
        <v>3111</v>
      </c>
      <c r="E57" s="1" t="s">
        <v>34</v>
      </c>
      <c r="F57" s="5">
        <v>77713.08</v>
      </c>
      <c r="G57" s="5">
        <v>77713.08</v>
      </c>
      <c r="H57" s="5">
        <v>77713.08</v>
      </c>
    </row>
    <row r="58" spans="1:8" ht="15">
      <c r="A58" s="41"/>
      <c r="B58" s="41"/>
      <c r="C58" s="1"/>
      <c r="D58" s="69">
        <v>3132</v>
      </c>
      <c r="E58" s="1" t="s">
        <v>37</v>
      </c>
      <c r="F58" s="5">
        <v>12822.6</v>
      </c>
      <c r="G58" s="5">
        <v>12822.6</v>
      </c>
      <c r="H58" s="5">
        <v>12822.6</v>
      </c>
    </row>
    <row r="59" spans="1:8" ht="15">
      <c r="A59" s="41"/>
      <c r="B59" s="41"/>
      <c r="C59" s="1"/>
      <c r="D59" s="69">
        <v>3212</v>
      </c>
      <c r="E59" s="1" t="s">
        <v>49</v>
      </c>
      <c r="F59" s="5">
        <v>3480</v>
      </c>
      <c r="G59" s="5">
        <v>3480</v>
      </c>
      <c r="H59" s="5">
        <v>3480</v>
      </c>
    </row>
    <row r="60" spans="1:8" ht="15" hidden="1">
      <c r="A60" s="41"/>
      <c r="B60" s="41"/>
      <c r="C60" s="1">
        <v>3</v>
      </c>
      <c r="D60" s="1"/>
      <c r="E60" s="1"/>
      <c r="F60" s="5"/>
      <c r="G60" s="5"/>
      <c r="H60" s="5"/>
    </row>
    <row r="61" spans="1:8" ht="19.5" customHeight="1" hidden="1">
      <c r="A61" s="2"/>
      <c r="B61" s="2"/>
      <c r="C61" s="2">
        <v>2</v>
      </c>
      <c r="D61" s="2"/>
      <c r="E61" s="2"/>
      <c r="F61" s="4"/>
      <c r="G61" s="4"/>
      <c r="H61" s="4"/>
    </row>
    <row r="62" spans="1:8" ht="15" hidden="1">
      <c r="A62" s="41"/>
      <c r="B62" s="41"/>
      <c r="C62" s="1">
        <v>3</v>
      </c>
      <c r="D62" s="1"/>
      <c r="E62" s="1"/>
      <c r="F62" s="5"/>
      <c r="G62" s="5"/>
      <c r="H62" s="5"/>
    </row>
    <row r="63" spans="1:8" ht="19.5" customHeight="1" hidden="1">
      <c r="A63" s="2"/>
      <c r="B63" s="2"/>
      <c r="C63" s="2">
        <v>2</v>
      </c>
      <c r="D63" s="2"/>
      <c r="E63" s="2"/>
      <c r="F63" s="4"/>
      <c r="G63" s="4"/>
      <c r="H63" s="4"/>
    </row>
    <row r="64" spans="1:8" ht="15" hidden="1">
      <c r="A64" s="2"/>
      <c r="B64" s="2"/>
      <c r="C64" s="2">
        <v>1</v>
      </c>
      <c r="D64" s="2"/>
      <c r="E64" s="2"/>
      <c r="F64" s="4"/>
      <c r="G64" s="4"/>
      <c r="H64" s="4"/>
    </row>
    <row r="65" spans="1:8" ht="15" hidden="1">
      <c r="A65" s="2"/>
      <c r="B65" s="2"/>
      <c r="C65" s="2" t="s">
        <v>5</v>
      </c>
      <c r="D65" s="2"/>
      <c r="E65" s="2"/>
      <c r="F65" s="4"/>
      <c r="G65" s="4"/>
      <c r="H65" s="4"/>
    </row>
    <row r="66" spans="1:8" s="47" customFormat="1" ht="27.75" customHeight="1">
      <c r="A66" s="83" t="s">
        <v>12</v>
      </c>
      <c r="B66" s="83"/>
      <c r="C66" s="83"/>
      <c r="D66" s="83"/>
      <c r="E66" s="83"/>
      <c r="F66" s="84">
        <f>SUBTOTAL(9,F10:F65)</f>
        <v>3092694.81</v>
      </c>
      <c r="G66" s="84">
        <f>SUBTOTAL(9,G10:G65)</f>
        <v>3028706.5100000002</v>
      </c>
      <c r="H66" s="84">
        <f>SUBTOTAL(9,H10:H65)</f>
        <v>3031987.68</v>
      </c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ht="30" customHeight="1">
      <c r="A75" s="19" t="s">
        <v>13</v>
      </c>
    </row>
    <row r="76" spans="1:8" s="72" customFormat="1" ht="33.75" customHeight="1">
      <c r="A76" s="86" t="s">
        <v>8</v>
      </c>
      <c r="B76" s="87" t="s">
        <v>33</v>
      </c>
      <c r="C76" s="87" t="s">
        <v>6</v>
      </c>
      <c r="D76" s="87" t="s">
        <v>19</v>
      </c>
      <c r="E76" s="87" t="str">
        <f>CONCATENATE("Naziv"," ",D76)</f>
        <v>Naziv Konto 4. razina</v>
      </c>
      <c r="F76" s="86" t="s">
        <v>69</v>
      </c>
      <c r="G76" s="86" t="s">
        <v>68</v>
      </c>
      <c r="H76" s="86" t="s">
        <v>70</v>
      </c>
    </row>
    <row r="77" spans="1:8" ht="10.5" customHeight="1">
      <c r="A77" s="29">
        <v>1</v>
      </c>
      <c r="B77" s="30">
        <v>2</v>
      </c>
      <c r="C77" s="31">
        <v>3</v>
      </c>
      <c r="D77" s="31">
        <v>4</v>
      </c>
      <c r="E77" s="31">
        <v>6</v>
      </c>
      <c r="F77" s="32">
        <v>6</v>
      </c>
      <c r="G77" s="32">
        <v>7</v>
      </c>
      <c r="H77" s="32">
        <v>8</v>
      </c>
    </row>
    <row r="78" spans="1:8" s="47" customFormat="1" ht="15">
      <c r="A78" s="79" t="s">
        <v>4</v>
      </c>
      <c r="B78" s="88" t="s">
        <v>28</v>
      </c>
      <c r="C78" s="89"/>
      <c r="D78" s="89"/>
      <c r="E78" s="89"/>
      <c r="F78" s="90">
        <f>SUBTOTAL(9,F79:F106)</f>
        <v>3092694.81</v>
      </c>
      <c r="G78" s="90">
        <f>SUBTOTAL(9,G79:G106)</f>
        <v>3028706.5100000002</v>
      </c>
      <c r="H78" s="90">
        <f>SUBTOTAL(9,H79:H106)</f>
        <v>3031987.68</v>
      </c>
    </row>
    <row r="79" spans="1:8" ht="15.75" hidden="1">
      <c r="A79" s="24"/>
      <c r="B79" s="49"/>
      <c r="C79" s="11"/>
      <c r="D79" s="11"/>
      <c r="E79" s="11"/>
      <c r="F79" s="12"/>
      <c r="G79" s="12"/>
      <c r="H79" s="12"/>
    </row>
    <row r="80" spans="1:8" ht="15">
      <c r="A80" s="25"/>
      <c r="B80" s="14" t="s">
        <v>9</v>
      </c>
      <c r="C80" s="14" t="s">
        <v>43</v>
      </c>
      <c r="D80" s="14"/>
      <c r="E80" s="15"/>
      <c r="F80" s="16">
        <f>SUBTOTAL(9,F81:F84)</f>
        <v>2734256.13</v>
      </c>
      <c r="G80" s="16">
        <f>SUBTOTAL(9,G81:G84)</f>
        <v>2670267.83</v>
      </c>
      <c r="H80" s="16">
        <f>SUBTOTAL(9,H81:H84)</f>
        <v>2673549</v>
      </c>
    </row>
    <row r="81" spans="1:8" ht="15" hidden="1">
      <c r="A81" s="26"/>
      <c r="B81" s="26"/>
      <c r="C81" s="13"/>
      <c r="D81" s="13"/>
      <c r="E81" s="13"/>
      <c r="F81" s="17"/>
      <c r="G81" s="17"/>
      <c r="H81" s="17"/>
    </row>
    <row r="82" spans="1:8" ht="15">
      <c r="A82" s="25"/>
      <c r="B82" s="27"/>
      <c r="C82" s="50" t="s">
        <v>1</v>
      </c>
      <c r="D82" s="50" t="s">
        <v>23</v>
      </c>
      <c r="E82" s="50"/>
      <c r="F82" s="51">
        <f>SUBTOTAL(9,F83:F84)</f>
        <v>2734256.13</v>
      </c>
      <c r="G82" s="51">
        <f>SUBTOTAL(9,G83:G84)</f>
        <v>2670267.83</v>
      </c>
      <c r="H82" s="51">
        <f>SUBTOTAL(9,H83:H84)</f>
        <v>2673549</v>
      </c>
    </row>
    <row r="83" spans="1:8" ht="15" hidden="1">
      <c r="A83" s="52"/>
      <c r="B83" s="39"/>
      <c r="C83" s="53"/>
      <c r="D83" s="53"/>
      <c r="E83" s="53"/>
      <c r="F83" s="54"/>
      <c r="G83" s="54"/>
      <c r="H83" s="54"/>
    </row>
    <row r="84" spans="1:8" ht="15">
      <c r="A84" s="52"/>
      <c r="B84" s="39"/>
      <c r="C84" s="53"/>
      <c r="D84" s="55" t="s">
        <v>55</v>
      </c>
      <c r="E84" s="55" t="s">
        <v>56</v>
      </c>
      <c r="F84" s="38">
        <v>2734256.13</v>
      </c>
      <c r="G84" s="38">
        <v>2670267.83</v>
      </c>
      <c r="H84" s="38">
        <v>2673549</v>
      </c>
    </row>
    <row r="85" spans="1:8" ht="15">
      <c r="A85" s="25"/>
      <c r="B85" s="14" t="s">
        <v>10</v>
      </c>
      <c r="C85" s="14" t="s">
        <v>44</v>
      </c>
      <c r="D85" s="14"/>
      <c r="E85" s="15"/>
      <c r="F85" s="16">
        <f>SUBTOTAL(9,F86:F91)</f>
        <v>244423</v>
      </c>
      <c r="G85" s="16">
        <f>SUBTOTAL(9,G86:G91)</f>
        <v>244423</v>
      </c>
      <c r="H85" s="16">
        <f>SUBTOTAL(9,H86:H91)</f>
        <v>244423</v>
      </c>
    </row>
    <row r="86" spans="1:8" ht="15">
      <c r="A86" s="25"/>
      <c r="B86" s="27"/>
      <c r="C86" s="50" t="s">
        <v>1</v>
      </c>
      <c r="D86" s="50" t="s">
        <v>23</v>
      </c>
      <c r="E86" s="50"/>
      <c r="F86" s="51">
        <f>SUBTOTAL(9,F87:F90)</f>
        <v>244423</v>
      </c>
      <c r="G86" s="51">
        <f>SUBTOTAL(9,G87:G90)</f>
        <v>244423</v>
      </c>
      <c r="H86" s="51">
        <f>SUBTOTAL(9,H87:H90)</f>
        <v>244423</v>
      </c>
    </row>
    <row r="87" spans="1:8" ht="15" hidden="1">
      <c r="A87" s="52"/>
      <c r="B87" s="39"/>
      <c r="C87" s="53"/>
      <c r="D87" s="53"/>
      <c r="E87" s="53"/>
      <c r="F87" s="54"/>
      <c r="G87" s="54"/>
      <c r="H87" s="54"/>
    </row>
    <row r="88" spans="1:8" ht="15">
      <c r="A88" s="52"/>
      <c r="B88" s="39"/>
      <c r="C88" s="53"/>
      <c r="D88" s="55" t="s">
        <v>55</v>
      </c>
      <c r="E88" s="55" t="s">
        <v>56</v>
      </c>
      <c r="F88" s="38">
        <v>173962</v>
      </c>
      <c r="G88" s="38">
        <v>173962</v>
      </c>
      <c r="H88" s="38">
        <v>173962</v>
      </c>
    </row>
    <row r="89" spans="1:8" ht="15">
      <c r="A89" s="52"/>
      <c r="B89" s="39"/>
      <c r="C89" s="53"/>
      <c r="D89" s="55" t="s">
        <v>57</v>
      </c>
      <c r="E89" s="55" t="s">
        <v>58</v>
      </c>
      <c r="F89" s="38">
        <v>70461</v>
      </c>
      <c r="G89" s="38">
        <v>70461</v>
      </c>
      <c r="H89" s="38">
        <v>70461</v>
      </c>
    </row>
    <row r="90" spans="1:8" ht="15" hidden="1">
      <c r="A90" s="52"/>
      <c r="B90" s="39"/>
      <c r="C90" s="53">
        <v>3</v>
      </c>
      <c r="D90" s="53"/>
      <c r="E90" s="53"/>
      <c r="F90" s="54"/>
      <c r="G90" s="54"/>
      <c r="H90" s="54"/>
    </row>
    <row r="91" spans="3:8" ht="15" hidden="1">
      <c r="C91">
        <v>2</v>
      </c>
      <c r="F91" s="18"/>
      <c r="G91" s="18"/>
      <c r="H91" s="18"/>
    </row>
    <row r="92" spans="1:8" ht="15">
      <c r="A92" s="25"/>
      <c r="B92" s="14" t="s">
        <v>11</v>
      </c>
      <c r="C92" s="14" t="s">
        <v>48</v>
      </c>
      <c r="D92" s="14"/>
      <c r="E92" s="15"/>
      <c r="F92" s="16">
        <f>SUBTOTAL(9,F93:F103)</f>
        <v>114015.68</v>
      </c>
      <c r="G92" s="16">
        <f>SUBTOTAL(9,G93:G103)</f>
        <v>114015.68</v>
      </c>
      <c r="H92" s="16">
        <f>SUBTOTAL(9,H93:H103)</f>
        <v>114015.68</v>
      </c>
    </row>
    <row r="93" spans="1:8" ht="15" hidden="1">
      <c r="A93" s="26"/>
      <c r="B93" s="26"/>
      <c r="C93" s="13"/>
      <c r="D93" s="13"/>
      <c r="E93" s="13"/>
      <c r="F93" s="17"/>
      <c r="G93" s="17"/>
      <c r="H93" s="17"/>
    </row>
    <row r="94" spans="1:8" ht="15" hidden="1">
      <c r="A94" s="52"/>
      <c r="B94" s="39"/>
      <c r="C94" s="53">
        <v>3</v>
      </c>
      <c r="D94" s="53"/>
      <c r="E94" s="53"/>
      <c r="F94" s="54"/>
      <c r="G94" s="54"/>
      <c r="H94" s="54"/>
    </row>
    <row r="95" spans="1:8" ht="15">
      <c r="A95" s="25"/>
      <c r="B95" s="27"/>
      <c r="C95" s="50" t="s">
        <v>2</v>
      </c>
      <c r="D95" s="50" t="s">
        <v>17</v>
      </c>
      <c r="E95" s="50"/>
      <c r="F95" s="51">
        <f>SUBTOTAL(9,F96:F98)</f>
        <v>20000</v>
      </c>
      <c r="G95" s="51">
        <f>SUBTOTAL(9,G96:G98)</f>
        <v>20000</v>
      </c>
      <c r="H95" s="51">
        <f>SUBTOTAL(9,H96:H98)</f>
        <v>20000</v>
      </c>
    </row>
    <row r="96" spans="1:8" ht="15" hidden="1">
      <c r="A96" s="52"/>
      <c r="B96" s="39"/>
      <c r="C96" s="53"/>
      <c r="D96" s="53"/>
      <c r="E96" s="53"/>
      <c r="F96" s="54"/>
      <c r="G96" s="54"/>
      <c r="H96" s="54"/>
    </row>
    <row r="97" spans="1:8" ht="15">
      <c r="A97" s="52"/>
      <c r="B97" s="39"/>
      <c r="C97" s="53"/>
      <c r="D97" s="55" t="s">
        <v>59</v>
      </c>
      <c r="E97" s="55" t="s">
        <v>60</v>
      </c>
      <c r="F97" s="38">
        <v>20000</v>
      </c>
      <c r="G97" s="38">
        <v>20000</v>
      </c>
      <c r="H97" s="38">
        <v>20000</v>
      </c>
    </row>
    <row r="98" spans="1:8" ht="15" hidden="1">
      <c r="A98" s="52"/>
      <c r="B98" s="39"/>
      <c r="C98" s="53">
        <v>3</v>
      </c>
      <c r="D98" s="53"/>
      <c r="E98" s="53"/>
      <c r="F98" s="54"/>
      <c r="G98" s="54"/>
      <c r="H98" s="54"/>
    </row>
    <row r="99" spans="1:8" ht="15">
      <c r="A99" s="25"/>
      <c r="B99" s="27"/>
      <c r="C99" s="50" t="s">
        <v>3</v>
      </c>
      <c r="D99" s="50" t="s">
        <v>35</v>
      </c>
      <c r="E99" s="50"/>
      <c r="F99" s="51">
        <f>SUBTOTAL(9,F100:F102)</f>
        <v>94015.68</v>
      </c>
      <c r="G99" s="51">
        <f>SUBTOTAL(9,G100:G102)</f>
        <v>94015.68</v>
      </c>
      <c r="H99" s="51">
        <f>SUBTOTAL(9,H100:H102)</f>
        <v>94015.68</v>
      </c>
    </row>
    <row r="100" spans="1:8" ht="15" hidden="1">
      <c r="A100" s="52"/>
      <c r="B100" s="39"/>
      <c r="C100" s="53"/>
      <c r="D100" s="53"/>
      <c r="E100" s="53"/>
      <c r="F100" s="54"/>
      <c r="G100" s="54"/>
      <c r="H100" s="54"/>
    </row>
    <row r="101" spans="1:8" ht="15">
      <c r="A101" s="52"/>
      <c r="B101" s="39"/>
      <c r="C101" s="53"/>
      <c r="D101" s="55" t="s">
        <v>61</v>
      </c>
      <c r="E101" s="55" t="s">
        <v>62</v>
      </c>
      <c r="F101" s="38">
        <v>94015.68</v>
      </c>
      <c r="G101" s="38">
        <v>94015.68</v>
      </c>
      <c r="H101" s="38">
        <v>94015.68</v>
      </c>
    </row>
    <row r="102" spans="1:8" ht="15" hidden="1">
      <c r="A102" s="52"/>
      <c r="B102" s="39"/>
      <c r="C102" s="53">
        <v>3</v>
      </c>
      <c r="D102" s="53"/>
      <c r="E102" s="53"/>
      <c r="F102" s="54"/>
      <c r="G102" s="54"/>
      <c r="H102" s="54"/>
    </row>
    <row r="103" spans="3:8" ht="15" hidden="1">
      <c r="C103">
        <v>2</v>
      </c>
      <c r="F103" s="18"/>
      <c r="G103" s="18"/>
      <c r="H103" s="18"/>
    </row>
    <row r="104" spans="1:8" ht="15" hidden="1">
      <c r="A104" s="52"/>
      <c r="B104" s="39"/>
      <c r="C104" s="53">
        <v>3</v>
      </c>
      <c r="D104" s="53"/>
      <c r="E104" s="53"/>
      <c r="F104" s="54"/>
      <c r="G104" s="54"/>
      <c r="H104" s="54"/>
    </row>
    <row r="105" spans="3:8" ht="15" hidden="1">
      <c r="C105">
        <v>2</v>
      </c>
      <c r="F105" s="18"/>
      <c r="G105" s="18"/>
      <c r="H105" s="18"/>
    </row>
    <row r="106" spans="3:8" ht="15" hidden="1">
      <c r="C106">
        <v>1</v>
      </c>
      <c r="F106" s="18"/>
      <c r="G106" s="18"/>
      <c r="H106" s="18"/>
    </row>
    <row r="107" spans="3:8" ht="15" hidden="1">
      <c r="C107" t="s">
        <v>0</v>
      </c>
      <c r="F107" s="18"/>
      <c r="G107" s="18"/>
      <c r="H107" s="18"/>
    </row>
    <row r="108" spans="1:8" ht="15">
      <c r="A108" s="8" t="s">
        <v>12</v>
      </c>
      <c r="B108" s="8"/>
      <c r="C108" s="8"/>
      <c r="D108" s="8"/>
      <c r="E108" s="8"/>
      <c r="F108" s="9">
        <f>SUBTOTAL(9,F84:F107)</f>
        <v>3092694.81</v>
      </c>
      <c r="G108" s="9">
        <f>SUBTOTAL(9,G84:G107)</f>
        <v>3028706.5100000002</v>
      </c>
      <c r="H108" s="9">
        <f>SUBTOTAL(9,H84:H107)</f>
        <v>3031987.68</v>
      </c>
    </row>
    <row r="109" spans="1:8" ht="15">
      <c r="A109" s="36" t="s">
        <v>14</v>
      </c>
      <c r="B109" s="36"/>
      <c r="C109" s="36"/>
      <c r="D109" s="36"/>
      <c r="E109" s="36"/>
      <c r="F109" s="37">
        <v>118816.28</v>
      </c>
      <c r="G109" s="37">
        <v>118816.28</v>
      </c>
      <c r="H109" s="37">
        <v>118816.28</v>
      </c>
    </row>
    <row r="110" spans="1:8" ht="15">
      <c r="A110" s="8" t="s">
        <v>15</v>
      </c>
      <c r="B110" s="8"/>
      <c r="C110" s="8"/>
      <c r="D110" s="8"/>
      <c r="E110" s="8"/>
      <c r="F110" s="9">
        <v>118816.28</v>
      </c>
      <c r="G110" s="9">
        <v>118816.28</v>
      </c>
      <c r="H110" s="9">
        <v>118816.28</v>
      </c>
    </row>
    <row r="111" spans="1:8" ht="15">
      <c r="A111" s="8" t="s">
        <v>30</v>
      </c>
      <c r="B111" s="8"/>
      <c r="C111" s="8"/>
      <c r="D111" s="8"/>
      <c r="E111" s="8"/>
      <c r="F111" s="9">
        <f>F108+F109-F110</f>
        <v>3092694.81</v>
      </c>
      <c r="G111" s="9">
        <f>G108+G109-G110</f>
        <v>3028706.5100000002</v>
      </c>
      <c r="H111" s="9">
        <f>H108+H109-H110</f>
        <v>3031987.68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F75" sqref="F75"/>
    </sheetView>
  </sheetViews>
  <sheetFormatPr defaultColWidth="9.140625" defaultRowHeight="15"/>
  <cols>
    <col min="1" max="1" width="6.28125" style="0" customWidth="1"/>
    <col min="2" max="2" width="12.57421875" style="0" customWidth="1"/>
    <col min="3" max="3" width="6.8515625" style="0" customWidth="1"/>
    <col min="4" max="4" width="7.421875" style="0" customWidth="1"/>
    <col min="5" max="5" width="35.421875" style="0" customWidth="1"/>
    <col min="6" max="8" width="17.8515625" style="56" customWidth="1"/>
  </cols>
  <sheetData>
    <row r="1" spans="1:8" s="95" customFormat="1" ht="18.75">
      <c r="A1" s="45" t="s">
        <v>51</v>
      </c>
      <c r="B1" s="45"/>
      <c r="C1" s="45"/>
      <c r="D1" s="45"/>
      <c r="E1" s="45"/>
      <c r="F1" s="96"/>
      <c r="G1" s="96"/>
      <c r="H1" s="96"/>
    </row>
    <row r="2" spans="1:8" s="95" customFormat="1" ht="18.75">
      <c r="A2" s="98" t="s">
        <v>52</v>
      </c>
      <c r="B2" s="98"/>
      <c r="C2" s="98"/>
      <c r="D2" s="98"/>
      <c r="E2" s="98"/>
      <c r="F2" s="96"/>
      <c r="G2" s="96"/>
      <c r="H2" s="96"/>
    </row>
    <row r="3" spans="1:8" s="72" customFormat="1" ht="12">
      <c r="A3" s="1"/>
      <c r="B3" s="1"/>
      <c r="C3" s="1"/>
      <c r="D3" s="1"/>
      <c r="E3" s="1"/>
      <c r="F3" s="92"/>
      <c r="G3" s="91"/>
      <c r="H3" s="91"/>
    </row>
    <row r="4" spans="1:7" s="47" customFormat="1" ht="20.25" customHeight="1">
      <c r="A4" s="19" t="s">
        <v>53</v>
      </c>
      <c r="B4" s="46"/>
      <c r="C4" s="46"/>
      <c r="D4" s="46"/>
      <c r="E4" s="46"/>
      <c r="F4" s="46"/>
      <c r="G4" s="46"/>
    </row>
    <row r="5" spans="1:8" s="72" customFormat="1" ht="27.75" customHeight="1">
      <c r="A5" s="70" t="s">
        <v>8</v>
      </c>
      <c r="B5" s="70" t="s">
        <v>33</v>
      </c>
      <c r="C5" s="70" t="s">
        <v>6</v>
      </c>
      <c r="D5" s="70" t="s">
        <v>19</v>
      </c>
      <c r="E5" s="70" t="str">
        <f>CONCATENATE("Naziv ",,D5)</f>
        <v>Naziv Konto 4. razina</v>
      </c>
      <c r="F5" s="97" t="s">
        <v>65</v>
      </c>
      <c r="G5" s="97" t="s">
        <v>66</v>
      </c>
      <c r="H5" s="97" t="s">
        <v>67</v>
      </c>
    </row>
    <row r="6" spans="1:8" s="72" customFormat="1" ht="15.75" customHeight="1">
      <c r="A6" s="93">
        <v>1</v>
      </c>
      <c r="B6" s="93">
        <v>2</v>
      </c>
      <c r="C6" s="94">
        <v>3</v>
      </c>
      <c r="D6" s="94">
        <v>4</v>
      </c>
      <c r="E6" s="94">
        <v>5</v>
      </c>
      <c r="F6" s="71">
        <v>9</v>
      </c>
      <c r="G6" s="71">
        <v>10</v>
      </c>
      <c r="H6" s="71">
        <v>11</v>
      </c>
    </row>
    <row r="7" spans="1:8" s="47" customFormat="1" ht="23.25" customHeight="1">
      <c r="A7" s="79" t="s">
        <v>4</v>
      </c>
      <c r="B7" s="79" t="s">
        <v>28</v>
      </c>
      <c r="C7" s="80"/>
      <c r="D7" s="80"/>
      <c r="E7" s="80"/>
      <c r="F7" s="82">
        <f>SUBTOTAL(9,F8:F64)</f>
        <v>410471.1282540314</v>
      </c>
      <c r="G7" s="82">
        <f>SUBTOTAL(9,G8:G64)</f>
        <v>401978.43</v>
      </c>
      <c r="H7" s="82">
        <f>SUBTOTAL(9,H8:H64)</f>
        <v>402413.91000000003</v>
      </c>
    </row>
    <row r="8" spans="1:8" s="47" customFormat="1" ht="23.25" customHeight="1">
      <c r="A8" s="22"/>
      <c r="B8" s="75" t="s">
        <v>9</v>
      </c>
      <c r="C8" s="75" t="s">
        <v>43</v>
      </c>
      <c r="D8" s="76"/>
      <c r="E8" s="76"/>
      <c r="F8" s="78">
        <f>SUBTOTAL(9,F9:F34)</f>
        <v>362898.13999999996</v>
      </c>
      <c r="G8" s="78">
        <f>SUBTOTAL(9,G9:G34)</f>
        <v>354405.43999999994</v>
      </c>
      <c r="H8" s="78">
        <f>SUBTOTAL(9,H9:H34)</f>
        <v>354840.92</v>
      </c>
    </row>
    <row r="9" spans="1:8" ht="15">
      <c r="A9" s="22"/>
      <c r="B9" s="22"/>
      <c r="C9" s="42" t="s">
        <v>1</v>
      </c>
      <c r="D9" s="42" t="s">
        <v>23</v>
      </c>
      <c r="E9" s="43"/>
      <c r="F9" s="58">
        <f>SUBTOTAL(9,F10:F34)</f>
        <v>362898.13999999996</v>
      </c>
      <c r="G9" s="58">
        <f>SUBTOTAL(9,G10:G34)</f>
        <v>354405.43999999994</v>
      </c>
      <c r="H9" s="58">
        <f>SUBTOTAL(9,H10:H34)</f>
        <v>354840.92</v>
      </c>
    </row>
    <row r="10" spans="1:8" ht="15">
      <c r="A10" s="41"/>
      <c r="B10" s="41"/>
      <c r="C10" s="1"/>
      <c r="D10" s="69">
        <v>3111</v>
      </c>
      <c r="E10" s="1" t="s">
        <v>34</v>
      </c>
      <c r="F10" s="56">
        <v>234593.44</v>
      </c>
      <c r="G10" s="56">
        <v>224317.37</v>
      </c>
      <c r="H10" s="56">
        <v>225438.95</v>
      </c>
    </row>
    <row r="11" spans="1:8" ht="15">
      <c r="A11" s="41"/>
      <c r="B11" s="41"/>
      <c r="C11" s="1"/>
      <c r="D11" s="69">
        <v>3114</v>
      </c>
      <c r="E11" s="1" t="s">
        <v>40</v>
      </c>
      <c r="F11" s="56">
        <v>566.99</v>
      </c>
      <c r="G11" s="56">
        <v>569.83</v>
      </c>
      <c r="H11" s="56">
        <v>572.68</v>
      </c>
    </row>
    <row r="12" spans="1:8" ht="15">
      <c r="A12" s="41"/>
      <c r="B12" s="41"/>
      <c r="C12" s="1"/>
      <c r="D12" s="69">
        <v>3121</v>
      </c>
      <c r="E12" s="1" t="s">
        <v>25</v>
      </c>
      <c r="F12" s="56">
        <v>7278.71</v>
      </c>
      <c r="G12" s="56">
        <v>9497.27</v>
      </c>
      <c r="H12" s="56">
        <v>10056.19</v>
      </c>
    </row>
    <row r="13" spans="1:8" ht="15">
      <c r="A13" s="41"/>
      <c r="B13" s="41"/>
      <c r="C13" s="1"/>
      <c r="D13" s="69">
        <v>3132</v>
      </c>
      <c r="E13" s="1" t="s">
        <v>37</v>
      </c>
      <c r="F13" s="56">
        <v>39137.09</v>
      </c>
      <c r="G13" s="56">
        <v>37106.39</v>
      </c>
      <c r="H13" s="56">
        <v>37291.92</v>
      </c>
    </row>
    <row r="14" spans="1:8" ht="15">
      <c r="A14" s="41"/>
      <c r="B14" s="41"/>
      <c r="C14" s="1"/>
      <c r="D14" s="69">
        <v>3211</v>
      </c>
      <c r="E14" s="1" t="s">
        <v>31</v>
      </c>
      <c r="F14" s="56">
        <v>2654.46</v>
      </c>
      <c r="G14" s="56">
        <v>2654.46</v>
      </c>
      <c r="H14" s="56">
        <v>2654.46</v>
      </c>
    </row>
    <row r="15" spans="1:8" ht="15">
      <c r="A15" s="41"/>
      <c r="B15" s="41"/>
      <c r="C15" s="1"/>
      <c r="D15" s="69">
        <v>3212</v>
      </c>
      <c r="E15" s="1" t="s">
        <v>49</v>
      </c>
      <c r="F15" s="56">
        <v>5470.83</v>
      </c>
      <c r="G15" s="56">
        <v>5470.83</v>
      </c>
      <c r="H15" s="56">
        <v>5470.83</v>
      </c>
    </row>
    <row r="16" spans="1:8" ht="15">
      <c r="A16" s="41"/>
      <c r="B16" s="41"/>
      <c r="C16" s="1"/>
      <c r="D16" s="69">
        <v>3213</v>
      </c>
      <c r="E16" s="1" t="s">
        <v>45</v>
      </c>
      <c r="F16" s="56">
        <v>1194.51</v>
      </c>
      <c r="G16" s="56">
        <v>1194.51</v>
      </c>
      <c r="H16" s="56">
        <v>1194.51</v>
      </c>
    </row>
    <row r="17" spans="1:8" ht="15">
      <c r="A17" s="41"/>
      <c r="B17" s="41"/>
      <c r="C17" s="1"/>
      <c r="D17" s="69">
        <v>3221</v>
      </c>
      <c r="E17" s="1" t="s">
        <v>38</v>
      </c>
      <c r="F17" s="56">
        <v>3583.52</v>
      </c>
      <c r="G17" s="56">
        <v>3583.52</v>
      </c>
      <c r="H17" s="56">
        <v>3583.52</v>
      </c>
    </row>
    <row r="18" spans="1:8" ht="15">
      <c r="A18" s="41"/>
      <c r="B18" s="41"/>
      <c r="C18" s="1"/>
      <c r="D18" s="69">
        <v>3223</v>
      </c>
      <c r="E18" s="1" t="s">
        <v>7</v>
      </c>
      <c r="F18" s="56">
        <v>23890.11</v>
      </c>
      <c r="G18" s="56">
        <v>23890.11</v>
      </c>
      <c r="H18" s="56">
        <v>23890.11</v>
      </c>
    </row>
    <row r="19" spans="1:8" ht="15">
      <c r="A19" s="41"/>
      <c r="B19" s="41"/>
      <c r="C19" s="1"/>
      <c r="D19" s="69">
        <v>3224</v>
      </c>
      <c r="E19" s="1" t="s">
        <v>50</v>
      </c>
      <c r="F19" s="56">
        <v>265.45</v>
      </c>
      <c r="G19" s="56">
        <v>265.45</v>
      </c>
      <c r="H19" s="56">
        <v>265.45</v>
      </c>
    </row>
    <row r="20" spans="1:8" ht="15">
      <c r="A20" s="41"/>
      <c r="B20" s="41"/>
      <c r="C20" s="1"/>
      <c r="D20" s="69">
        <v>3225</v>
      </c>
      <c r="E20" s="1" t="s">
        <v>24</v>
      </c>
      <c r="F20" s="56">
        <v>464.53</v>
      </c>
      <c r="G20" s="56">
        <v>464.53</v>
      </c>
      <c r="H20" s="56">
        <v>464.53</v>
      </c>
    </row>
    <row r="21" spans="1:8" ht="15">
      <c r="A21" s="41"/>
      <c r="B21" s="41"/>
      <c r="C21" s="1"/>
      <c r="D21" s="69">
        <v>3231</v>
      </c>
      <c r="E21" s="1" t="s">
        <v>46</v>
      </c>
      <c r="F21" s="56">
        <v>2521.73</v>
      </c>
      <c r="G21" s="56">
        <v>2521.73</v>
      </c>
      <c r="H21" s="56">
        <v>2521.73</v>
      </c>
    </row>
    <row r="22" spans="1:8" ht="15">
      <c r="A22" s="41"/>
      <c r="B22" s="41"/>
      <c r="C22" s="1"/>
      <c r="D22" s="69">
        <v>3232</v>
      </c>
      <c r="E22" s="1" t="s">
        <v>47</v>
      </c>
      <c r="F22" s="56">
        <v>5308.91</v>
      </c>
      <c r="G22" s="56">
        <v>5308.91</v>
      </c>
      <c r="H22" s="56">
        <v>5308.91</v>
      </c>
    </row>
    <row r="23" spans="1:8" ht="15">
      <c r="A23" s="41"/>
      <c r="B23" s="41"/>
      <c r="C23" s="1"/>
      <c r="D23" s="69">
        <v>3233</v>
      </c>
      <c r="E23" s="1" t="s">
        <v>42</v>
      </c>
      <c r="F23" s="56">
        <v>398.17</v>
      </c>
      <c r="G23" s="56">
        <v>398.17</v>
      </c>
      <c r="H23" s="56">
        <v>398.17</v>
      </c>
    </row>
    <row r="24" spans="1:8" ht="15">
      <c r="A24" s="41"/>
      <c r="B24" s="41"/>
      <c r="C24" s="1"/>
      <c r="D24" s="69">
        <v>3234</v>
      </c>
      <c r="E24" s="1" t="s">
        <v>20</v>
      </c>
      <c r="F24" s="56">
        <v>2123.56</v>
      </c>
      <c r="G24" s="56">
        <v>2123.56</v>
      </c>
      <c r="H24" s="56">
        <v>2123.56</v>
      </c>
    </row>
    <row r="25" spans="1:8" ht="15">
      <c r="A25" s="41"/>
      <c r="B25" s="41"/>
      <c r="C25" s="1"/>
      <c r="D25" s="69">
        <v>3235</v>
      </c>
      <c r="E25" s="1" t="s">
        <v>22</v>
      </c>
      <c r="F25" s="56">
        <v>16590.35</v>
      </c>
      <c r="G25" s="56">
        <v>16590.35</v>
      </c>
      <c r="H25" s="56">
        <v>16590.35</v>
      </c>
    </row>
    <row r="26" spans="1:8" ht="15">
      <c r="A26" s="41"/>
      <c r="B26" s="41"/>
      <c r="C26" s="1"/>
      <c r="D26" s="69">
        <v>3236</v>
      </c>
      <c r="E26" s="1" t="s">
        <v>54</v>
      </c>
      <c r="F26" s="56">
        <v>0</v>
      </c>
      <c r="G26" s="56">
        <v>1592.67</v>
      </c>
      <c r="H26" s="56">
        <v>159.27</v>
      </c>
    </row>
    <row r="27" spans="1:8" ht="15">
      <c r="A27" s="41"/>
      <c r="B27" s="41"/>
      <c r="C27" s="1"/>
      <c r="D27" s="69">
        <v>3237</v>
      </c>
      <c r="E27" s="1" t="s">
        <v>26</v>
      </c>
      <c r="F27" s="56">
        <v>1990.84</v>
      </c>
      <c r="G27" s="56">
        <v>1990.84</v>
      </c>
      <c r="H27" s="56">
        <v>1990.84</v>
      </c>
    </row>
    <row r="28" spans="1:8" ht="15">
      <c r="A28" s="41"/>
      <c r="B28" s="41"/>
      <c r="C28" s="1"/>
      <c r="D28" s="69">
        <v>3238</v>
      </c>
      <c r="E28" s="1" t="s">
        <v>27</v>
      </c>
      <c r="F28" s="56">
        <v>8228.81</v>
      </c>
      <c r="G28" s="56">
        <v>8228.81</v>
      </c>
      <c r="H28" s="56">
        <v>8228.81</v>
      </c>
    </row>
    <row r="29" spans="1:8" ht="15">
      <c r="A29" s="41"/>
      <c r="B29" s="41"/>
      <c r="C29" s="1"/>
      <c r="D29" s="69">
        <v>3239</v>
      </c>
      <c r="E29" s="1" t="s">
        <v>16</v>
      </c>
      <c r="F29" s="56">
        <v>4645.3</v>
      </c>
      <c r="G29" s="56">
        <v>4645.3</v>
      </c>
      <c r="H29" s="56">
        <v>4645.3</v>
      </c>
    </row>
    <row r="30" spans="1:8" ht="15">
      <c r="A30" s="41"/>
      <c r="B30" s="41"/>
      <c r="C30" s="1"/>
      <c r="D30" s="69">
        <v>3292</v>
      </c>
      <c r="E30" s="1" t="s">
        <v>21</v>
      </c>
      <c r="F30" s="56">
        <v>663.61</v>
      </c>
      <c r="G30" s="56">
        <v>663.61</v>
      </c>
      <c r="H30" s="56">
        <v>663.61</v>
      </c>
    </row>
    <row r="31" spans="1:8" ht="15">
      <c r="A31" s="41"/>
      <c r="B31" s="41"/>
      <c r="C31" s="1"/>
      <c r="D31" s="69">
        <v>3293</v>
      </c>
      <c r="E31" s="1" t="s">
        <v>18</v>
      </c>
      <c r="F31" s="56">
        <v>530.89</v>
      </c>
      <c r="G31" s="56">
        <v>530.89</v>
      </c>
      <c r="H31" s="56">
        <v>530.89</v>
      </c>
    </row>
    <row r="32" spans="1:8" ht="15">
      <c r="A32" s="41"/>
      <c r="B32" s="41"/>
      <c r="C32" s="1"/>
      <c r="D32" s="69">
        <v>3294</v>
      </c>
      <c r="E32" s="1" t="s">
        <v>29</v>
      </c>
      <c r="F32" s="56">
        <v>132.72</v>
      </c>
      <c r="G32" s="56">
        <v>132.72</v>
      </c>
      <c r="H32" s="56">
        <v>132.72</v>
      </c>
    </row>
    <row r="33" spans="1:8" ht="15">
      <c r="A33" s="41"/>
      <c r="B33" s="41"/>
      <c r="C33" s="1"/>
      <c r="D33" s="69">
        <v>3299</v>
      </c>
      <c r="E33" s="1" t="s">
        <v>32</v>
      </c>
      <c r="F33" s="56">
        <v>132.72</v>
      </c>
      <c r="G33" s="56">
        <v>132.72</v>
      </c>
      <c r="H33" s="56">
        <v>132.72</v>
      </c>
    </row>
    <row r="34" spans="1:8" ht="15">
      <c r="A34" s="41"/>
      <c r="B34" s="41"/>
      <c r="C34" s="1"/>
      <c r="D34" s="69">
        <v>3431</v>
      </c>
      <c r="E34" s="1" t="s">
        <v>36</v>
      </c>
      <c r="F34" s="56">
        <v>530.89</v>
      </c>
      <c r="G34" s="56">
        <v>530.89</v>
      </c>
      <c r="H34" s="56">
        <v>530.89</v>
      </c>
    </row>
    <row r="35" spans="1:8" ht="23.25" customHeight="1">
      <c r="A35" s="22"/>
      <c r="B35" s="33" t="s">
        <v>10</v>
      </c>
      <c r="C35" s="33" t="s">
        <v>44</v>
      </c>
      <c r="D35" s="34"/>
      <c r="E35" s="34"/>
      <c r="F35" s="57">
        <f>SUBTOTAL(9,F36:F46)</f>
        <v>32440.50700112814</v>
      </c>
      <c r="G35" s="57">
        <f>SUBTOTAL(9,G36:G46)</f>
        <v>32440.510000000006</v>
      </c>
      <c r="H35" s="57">
        <f>SUBTOTAL(9,H36:H46)</f>
        <v>32440.510000000006</v>
      </c>
    </row>
    <row r="36" spans="1:8" ht="15">
      <c r="A36" s="22"/>
      <c r="B36" s="22"/>
      <c r="C36" s="42" t="s">
        <v>1</v>
      </c>
      <c r="D36" s="42" t="s">
        <v>23</v>
      </c>
      <c r="E36" s="43"/>
      <c r="F36" s="58">
        <f>SUBTOTAL(9,F37:F45)</f>
        <v>32440.50700112814</v>
      </c>
      <c r="G36" s="58">
        <f>SUBTOTAL(9,G37:G45)</f>
        <v>32440.510000000006</v>
      </c>
      <c r="H36" s="58">
        <f>SUBTOTAL(9,H37:H45)</f>
        <v>32440.510000000006</v>
      </c>
    </row>
    <row r="37" spans="1:5" ht="15" hidden="1">
      <c r="A37" s="41"/>
      <c r="B37" s="41"/>
      <c r="C37" s="1"/>
      <c r="D37" s="1"/>
      <c r="E37" s="1"/>
    </row>
    <row r="38" spans="1:8" ht="15">
      <c r="A38" s="41"/>
      <c r="B38" s="41"/>
      <c r="C38" s="1"/>
      <c r="D38" s="69">
        <v>3221</v>
      </c>
      <c r="E38" s="1" t="s">
        <v>38</v>
      </c>
      <c r="F38" s="56">
        <v>547.7470303271617</v>
      </c>
      <c r="G38" s="56">
        <v>547.75</v>
      </c>
      <c r="H38" s="56">
        <v>547.75</v>
      </c>
    </row>
    <row r="39" spans="1:8" ht="15">
      <c r="A39" s="41"/>
      <c r="B39" s="41"/>
      <c r="C39" s="1"/>
      <c r="D39" s="69">
        <v>3237</v>
      </c>
      <c r="E39" s="1" t="s">
        <v>26</v>
      </c>
      <c r="F39" s="56">
        <v>4165.638064901453</v>
      </c>
      <c r="G39" s="56">
        <v>4165.64</v>
      </c>
      <c r="H39" s="56">
        <v>4165.64</v>
      </c>
    </row>
    <row r="40" spans="1:8" ht="15">
      <c r="A40" s="41"/>
      <c r="B40" s="41"/>
      <c r="C40" s="1"/>
      <c r="D40" s="69">
        <v>3238</v>
      </c>
      <c r="E40" s="1" t="s">
        <v>27</v>
      </c>
      <c r="F40" s="56">
        <v>1824.9386157011081</v>
      </c>
      <c r="G40" s="56">
        <v>1824.94</v>
      </c>
      <c r="H40" s="56">
        <v>1824.94</v>
      </c>
    </row>
    <row r="41" spans="1:8" ht="15">
      <c r="A41" s="41"/>
      <c r="B41" s="41"/>
      <c r="C41" s="1"/>
      <c r="D41" s="69">
        <v>3239</v>
      </c>
      <c r="E41" s="1" t="s">
        <v>16</v>
      </c>
      <c r="F41" s="56">
        <v>16550.40148649545</v>
      </c>
      <c r="G41" s="56">
        <v>16550.4</v>
      </c>
      <c r="H41" s="56">
        <v>16550.4</v>
      </c>
    </row>
    <row r="42" spans="1:8" ht="15">
      <c r="A42" s="41"/>
      <c r="B42" s="41"/>
      <c r="C42" s="1"/>
      <c r="D42" s="69">
        <v>4221</v>
      </c>
      <c r="E42" s="1" t="s">
        <v>39</v>
      </c>
      <c r="F42" s="56">
        <v>6895.082619948238</v>
      </c>
      <c r="G42" s="56">
        <v>6895.08</v>
      </c>
      <c r="H42" s="56">
        <v>6895.08</v>
      </c>
    </row>
    <row r="43" spans="1:8" ht="15">
      <c r="A43" s="41"/>
      <c r="B43" s="41"/>
      <c r="C43" s="1"/>
      <c r="D43" s="69">
        <v>4223</v>
      </c>
      <c r="E43" s="1" t="s">
        <v>41</v>
      </c>
      <c r="F43" s="56">
        <v>1575.9506271152698</v>
      </c>
      <c r="G43" s="56">
        <v>1575.95</v>
      </c>
      <c r="H43" s="56">
        <v>1575.95</v>
      </c>
    </row>
    <row r="44" spans="1:8" ht="15">
      <c r="A44" s="41"/>
      <c r="B44" s="41"/>
      <c r="C44" s="1"/>
      <c r="D44" s="1">
        <v>4262</v>
      </c>
      <c r="E44" s="1" t="s">
        <v>63</v>
      </c>
      <c r="F44" s="56">
        <v>880.7485566394585</v>
      </c>
      <c r="G44" s="56">
        <v>880.75</v>
      </c>
      <c r="H44" s="56">
        <v>880.75</v>
      </c>
    </row>
    <row r="45" spans="1:5" ht="15" hidden="1">
      <c r="A45" s="41"/>
      <c r="B45" s="41"/>
      <c r="C45" s="1">
        <v>3</v>
      </c>
      <c r="D45" s="1"/>
      <c r="E45" s="1"/>
    </row>
    <row r="46" spans="1:5" ht="19.5" customHeight="1" hidden="1">
      <c r="A46" s="2"/>
      <c r="B46" s="2"/>
      <c r="C46" s="2">
        <v>2</v>
      </c>
      <c r="D46" s="2"/>
      <c r="E46" s="2"/>
    </row>
    <row r="47" spans="1:8" s="47" customFormat="1" ht="23.25" customHeight="1">
      <c r="A47" s="22"/>
      <c r="B47" s="75" t="s">
        <v>11</v>
      </c>
      <c r="C47" s="75" t="s">
        <v>48</v>
      </c>
      <c r="D47" s="76"/>
      <c r="E47" s="76"/>
      <c r="F47" s="78">
        <f>SUBTOTAL(9,F48:F61)</f>
        <v>15132.481252903312</v>
      </c>
      <c r="G47" s="78">
        <f>SUBTOTAL(9,G48:G61)</f>
        <v>15132.48</v>
      </c>
      <c r="H47" s="78">
        <f>SUBTOTAL(9,H48:H61)</f>
        <v>15132.48</v>
      </c>
    </row>
    <row r="48" spans="1:8" ht="30" customHeight="1" hidden="1">
      <c r="A48" s="22"/>
      <c r="B48" s="23"/>
      <c r="C48" s="6"/>
      <c r="D48" s="6"/>
      <c r="E48" s="6"/>
      <c r="F48" s="59"/>
      <c r="G48" s="59"/>
      <c r="H48" s="59"/>
    </row>
    <row r="49" spans="1:8" ht="15" hidden="1">
      <c r="A49" s="41"/>
      <c r="B49" s="41"/>
      <c r="C49" s="1">
        <v>3</v>
      </c>
      <c r="D49" s="1"/>
      <c r="E49" s="1"/>
      <c r="F49" s="60"/>
      <c r="G49" s="60"/>
      <c r="H49" s="60"/>
    </row>
    <row r="50" spans="1:8" ht="15">
      <c r="A50" s="22"/>
      <c r="B50" s="22"/>
      <c r="C50" s="42" t="s">
        <v>2</v>
      </c>
      <c r="D50" s="42" t="s">
        <v>17</v>
      </c>
      <c r="E50" s="43"/>
      <c r="F50" s="58">
        <f>SUBTOTAL(9,F51:F54)</f>
        <v>2654.456168292521</v>
      </c>
      <c r="G50" s="58">
        <f>SUBTOTAL(9,G51:G54)</f>
        <v>2654.45</v>
      </c>
      <c r="H50" s="58">
        <f>SUBTOTAL(9,H51:H54)</f>
        <v>2654.45</v>
      </c>
    </row>
    <row r="51" spans="1:5" ht="15" hidden="1">
      <c r="A51" s="41"/>
      <c r="B51" s="41"/>
      <c r="C51" s="1"/>
      <c r="D51" s="1"/>
      <c r="E51" s="1"/>
    </row>
    <row r="52" spans="1:8" ht="15">
      <c r="A52" s="41"/>
      <c r="B52" s="41"/>
      <c r="C52" s="1"/>
      <c r="D52" s="69">
        <v>3232</v>
      </c>
      <c r="E52" s="1" t="s">
        <v>47</v>
      </c>
      <c r="F52" s="56">
        <v>1128.1438715243214</v>
      </c>
      <c r="G52" s="56">
        <v>1128.14</v>
      </c>
      <c r="H52" s="56">
        <v>1128.14</v>
      </c>
    </row>
    <row r="53" spans="1:8" ht="15">
      <c r="A53" s="41"/>
      <c r="B53" s="41"/>
      <c r="C53" s="1"/>
      <c r="D53" s="69">
        <v>3239</v>
      </c>
      <c r="E53" s="1" t="s">
        <v>16</v>
      </c>
      <c r="F53" s="56">
        <v>1526.3122967681995</v>
      </c>
      <c r="G53" s="56">
        <v>1526.31</v>
      </c>
      <c r="H53" s="56">
        <v>1526.31</v>
      </c>
    </row>
    <row r="54" spans="1:5" ht="15" hidden="1">
      <c r="A54" s="41"/>
      <c r="B54" s="41"/>
      <c r="C54" s="1">
        <v>3</v>
      </c>
      <c r="D54" s="1"/>
      <c r="E54" s="1"/>
    </row>
    <row r="55" spans="1:8" ht="15">
      <c r="A55" s="22"/>
      <c r="B55" s="22"/>
      <c r="C55" s="42" t="s">
        <v>3</v>
      </c>
      <c r="D55" s="42" t="s">
        <v>35</v>
      </c>
      <c r="E55" s="43"/>
      <c r="F55" s="58">
        <f>SUBTOTAL(9,F56:F60)</f>
        <v>12478.02508461079</v>
      </c>
      <c r="G55" s="58">
        <f>SUBTOTAL(9,G56:G60)</f>
        <v>12478.029999999999</v>
      </c>
      <c r="H55" s="58">
        <f>SUBTOTAL(9,H56:H60)</f>
        <v>12478.029999999999</v>
      </c>
    </row>
    <row r="56" spans="1:5" ht="15" hidden="1">
      <c r="A56" s="41"/>
      <c r="B56" s="41"/>
      <c r="C56" s="1"/>
      <c r="D56" s="1"/>
      <c r="E56" s="1"/>
    </row>
    <row r="57" spans="1:8" ht="15">
      <c r="A57" s="41"/>
      <c r="B57" s="41"/>
      <c r="C57" s="1"/>
      <c r="D57" s="69">
        <v>3111</v>
      </c>
      <c r="E57" s="1" t="s">
        <v>34</v>
      </c>
      <c r="F57" s="56">
        <v>10314.298228150506</v>
      </c>
      <c r="G57" s="56">
        <v>10314.3</v>
      </c>
      <c r="H57" s="56">
        <v>10314.3</v>
      </c>
    </row>
    <row r="58" spans="1:8" ht="15">
      <c r="A58" s="41"/>
      <c r="B58" s="41"/>
      <c r="C58" s="1"/>
      <c r="D58" s="69">
        <v>3132</v>
      </c>
      <c r="E58" s="1" t="s">
        <v>37</v>
      </c>
      <c r="F58" s="56">
        <v>1701.851483177384</v>
      </c>
      <c r="G58" s="56">
        <v>1701.85</v>
      </c>
      <c r="H58" s="56">
        <v>1701.85</v>
      </c>
    </row>
    <row r="59" spans="1:8" ht="15">
      <c r="A59" s="41"/>
      <c r="B59" s="41"/>
      <c r="C59" s="1"/>
      <c r="D59" s="69">
        <v>3212</v>
      </c>
      <c r="E59" s="1" t="s">
        <v>49</v>
      </c>
      <c r="F59" s="56">
        <v>461.87537328289864</v>
      </c>
      <c r="G59" s="56">
        <v>461.88</v>
      </c>
      <c r="H59" s="56">
        <v>461.88</v>
      </c>
    </row>
    <row r="60" spans="1:5" ht="15" hidden="1">
      <c r="A60" s="41"/>
      <c r="B60" s="41"/>
      <c r="C60" s="1">
        <v>3</v>
      </c>
      <c r="D60" s="1"/>
      <c r="E60" s="1"/>
    </row>
    <row r="61" spans="1:5" ht="19.5" customHeight="1" hidden="1">
      <c r="A61" s="2"/>
      <c r="B61" s="2"/>
      <c r="C61" s="2">
        <v>2</v>
      </c>
      <c r="D61" s="2"/>
      <c r="E61" s="2"/>
    </row>
    <row r="62" spans="1:5" ht="15" hidden="1">
      <c r="A62" s="41"/>
      <c r="B62" s="41"/>
      <c r="C62" s="1">
        <v>3</v>
      </c>
      <c r="D62" s="1"/>
      <c r="E62" s="1"/>
    </row>
    <row r="63" spans="1:5" ht="19.5" customHeight="1" hidden="1">
      <c r="A63" s="2"/>
      <c r="B63" s="2"/>
      <c r="C63" s="2">
        <v>2</v>
      </c>
      <c r="D63" s="2"/>
      <c r="E63" s="2"/>
    </row>
    <row r="64" spans="1:5" ht="15" hidden="1">
      <c r="A64" s="2"/>
      <c r="B64" s="2"/>
      <c r="C64" s="2">
        <v>1</v>
      </c>
      <c r="D64" s="2"/>
      <c r="E64" s="2"/>
    </row>
    <row r="65" spans="1:5" ht="15" hidden="1">
      <c r="A65" s="2"/>
      <c r="B65" s="2"/>
      <c r="C65" s="2" t="s">
        <v>5</v>
      </c>
      <c r="D65" s="2"/>
      <c r="E65" s="2"/>
    </row>
    <row r="66" spans="1:8" s="47" customFormat="1" ht="27.75" customHeight="1">
      <c r="A66" s="83" t="s">
        <v>12</v>
      </c>
      <c r="B66" s="83"/>
      <c r="C66" s="83"/>
      <c r="D66" s="83"/>
      <c r="E66" s="83"/>
      <c r="F66" s="85">
        <f>SUBTOTAL(9,F10:F65)</f>
        <v>410471.1282540314</v>
      </c>
      <c r="G66" s="85">
        <f>SUBTOTAL(9,G10:G65)</f>
        <v>401978.43</v>
      </c>
      <c r="H66" s="85">
        <f>SUBTOTAL(9,H10:H65)</f>
        <v>402413.91000000003</v>
      </c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  <row r="69" spans="1:5" ht="15">
      <c r="A69" s="2"/>
      <c r="B69" s="2"/>
      <c r="C69" s="2"/>
      <c r="D69" s="2"/>
      <c r="E69" s="2"/>
    </row>
    <row r="70" spans="1:5" ht="15">
      <c r="A70" s="2"/>
      <c r="B70" s="2"/>
      <c r="C70" s="2"/>
      <c r="D70" s="2"/>
      <c r="E70" s="2"/>
    </row>
    <row r="71" spans="1:5" ht="12.75" customHeight="1">
      <c r="A71" s="2"/>
      <c r="B71" s="2"/>
      <c r="C71" s="2"/>
      <c r="D71" s="2"/>
      <c r="E71" s="2"/>
    </row>
    <row r="72" spans="1:5" ht="15">
      <c r="A72" s="2"/>
      <c r="B72" s="2"/>
      <c r="C72" s="2"/>
      <c r="D72" s="2"/>
      <c r="E72" s="2"/>
    </row>
    <row r="73" spans="1:5" ht="15">
      <c r="A73" s="2"/>
      <c r="B73" s="2"/>
      <c r="C73" s="2"/>
      <c r="D73" s="2"/>
      <c r="E73" s="2"/>
    </row>
    <row r="74" spans="1:5" ht="15">
      <c r="A74" s="2"/>
      <c r="B74" s="2"/>
      <c r="C74" s="2"/>
      <c r="D74" s="2"/>
      <c r="E74" s="2"/>
    </row>
    <row r="75" spans="1:5" ht="15">
      <c r="A75" s="2"/>
      <c r="B75" s="2"/>
      <c r="C75" s="2"/>
      <c r="D75" s="2"/>
      <c r="E75" s="2"/>
    </row>
    <row r="76" spans="1:8" ht="30" customHeight="1">
      <c r="A76" s="19" t="s">
        <v>13</v>
      </c>
      <c r="F76"/>
      <c r="G76"/>
      <c r="H76"/>
    </row>
    <row r="77" spans="1:8" ht="36.75" customHeight="1">
      <c r="A77" s="86" t="s">
        <v>8</v>
      </c>
      <c r="B77" s="87" t="s">
        <v>33</v>
      </c>
      <c r="C77" s="87" t="s">
        <v>6</v>
      </c>
      <c r="D77" s="87" t="s">
        <v>19</v>
      </c>
      <c r="E77" s="87" t="str">
        <f>CONCATENATE("Naziv"," ",D77)</f>
        <v>Naziv Konto 4. razina</v>
      </c>
      <c r="F77" s="86" t="s">
        <v>65</v>
      </c>
      <c r="G77" s="86" t="s">
        <v>66</v>
      </c>
      <c r="H77" s="86" t="s">
        <v>67</v>
      </c>
    </row>
    <row r="78" spans="1:8" ht="10.5" customHeight="1">
      <c r="A78" s="29">
        <v>1</v>
      </c>
      <c r="B78" s="30">
        <v>2</v>
      </c>
      <c r="C78" s="31">
        <v>3</v>
      </c>
      <c r="D78" s="31">
        <v>4</v>
      </c>
      <c r="E78" s="31">
        <v>6</v>
      </c>
      <c r="F78" s="32">
        <v>9</v>
      </c>
      <c r="G78" s="32">
        <v>10</v>
      </c>
      <c r="H78" s="32">
        <v>11</v>
      </c>
    </row>
    <row r="79" spans="1:8" ht="15.75">
      <c r="A79" s="28" t="s">
        <v>4</v>
      </c>
      <c r="B79" s="48" t="s">
        <v>28</v>
      </c>
      <c r="C79" s="10"/>
      <c r="D79" s="10"/>
      <c r="E79" s="10"/>
      <c r="F79" s="61">
        <f>SUBTOTAL(9,F80:F107)</f>
        <v>410471.1282540315</v>
      </c>
      <c r="G79" s="61">
        <f>SUBTOTAL(9,G80:G107)</f>
        <v>401978.4282540314</v>
      </c>
      <c r="H79" s="61">
        <f>SUBTOTAL(9,H80:H107)</f>
        <v>402413.90825403144</v>
      </c>
    </row>
    <row r="80" spans="1:8" ht="15.75" hidden="1">
      <c r="A80" s="24"/>
      <c r="B80" s="49"/>
      <c r="C80" s="11"/>
      <c r="D80" s="11"/>
      <c r="E80" s="11"/>
      <c r="F80" s="62"/>
      <c r="G80" s="62"/>
      <c r="H80" s="62"/>
    </row>
    <row r="81" spans="1:8" ht="15">
      <c r="A81" s="25"/>
      <c r="B81" s="14" t="s">
        <v>9</v>
      </c>
      <c r="C81" s="14" t="s">
        <v>43</v>
      </c>
      <c r="D81" s="14"/>
      <c r="E81" s="15"/>
      <c r="F81" s="63">
        <f>SUBTOTAL(9,F82:F85)</f>
        <v>362898.14</v>
      </c>
      <c r="G81" s="63">
        <f>SUBTOTAL(9,G82:G85)</f>
        <v>354405.43999999994</v>
      </c>
      <c r="H81" s="63">
        <f>SUBTOTAL(9,H82:H85)</f>
        <v>354840.92</v>
      </c>
    </row>
    <row r="82" spans="1:5" ht="15" hidden="1">
      <c r="A82" s="26"/>
      <c r="B82" s="26"/>
      <c r="C82" s="13"/>
      <c r="D82" s="13"/>
      <c r="E82" s="13"/>
    </row>
    <row r="83" spans="1:8" ht="15">
      <c r="A83" s="25"/>
      <c r="B83" s="27"/>
      <c r="C83" s="50" t="s">
        <v>1</v>
      </c>
      <c r="D83" s="50" t="s">
        <v>23</v>
      </c>
      <c r="E83" s="50"/>
      <c r="F83" s="64">
        <f>SUBTOTAL(9,F84:F85)</f>
        <v>362898.14</v>
      </c>
      <c r="G83" s="64">
        <f>SUBTOTAL(9,G84:G85)</f>
        <v>354405.43999999994</v>
      </c>
      <c r="H83" s="64">
        <f>SUBTOTAL(9,H84:H85)</f>
        <v>354840.92</v>
      </c>
    </row>
    <row r="84" spans="1:5" ht="15" hidden="1">
      <c r="A84" s="52"/>
      <c r="B84" s="39"/>
      <c r="C84" s="53"/>
      <c r="D84" s="53"/>
      <c r="E84" s="53"/>
    </row>
    <row r="85" spans="1:8" ht="15">
      <c r="A85" s="52"/>
      <c r="B85" s="39"/>
      <c r="C85" s="53"/>
      <c r="D85" s="55" t="s">
        <v>55</v>
      </c>
      <c r="E85" s="55" t="s">
        <v>56</v>
      </c>
      <c r="F85" s="56">
        <v>362898.14</v>
      </c>
      <c r="G85" s="56">
        <v>354405.43999999994</v>
      </c>
      <c r="H85" s="56">
        <v>354840.92</v>
      </c>
    </row>
    <row r="86" spans="1:8" ht="15">
      <c r="A86" s="25"/>
      <c r="B86" s="14" t="s">
        <v>10</v>
      </c>
      <c r="C86" s="14" t="s">
        <v>44</v>
      </c>
      <c r="D86" s="14"/>
      <c r="E86" s="15"/>
      <c r="F86" s="63">
        <f>SUBTOTAL(9,F87:F92)</f>
        <v>32440.507001128142</v>
      </c>
      <c r="G86" s="63">
        <f>SUBTOTAL(9,G87:G92)</f>
        <v>32440.507001128142</v>
      </c>
      <c r="H86" s="63">
        <f>SUBTOTAL(9,H87:H92)</f>
        <v>32440.507001128142</v>
      </c>
    </row>
    <row r="87" spans="1:8" ht="15">
      <c r="A87" s="25"/>
      <c r="B87" s="27"/>
      <c r="C87" s="50" t="s">
        <v>1</v>
      </c>
      <c r="D87" s="50" t="s">
        <v>23</v>
      </c>
      <c r="E87" s="50"/>
      <c r="F87" s="64">
        <f>SUBTOTAL(9,F88:F91)</f>
        <v>32440.507001128142</v>
      </c>
      <c r="G87" s="64">
        <f>SUBTOTAL(9,G88:G91)</f>
        <v>32440.507001128142</v>
      </c>
      <c r="H87" s="64">
        <f>SUBTOTAL(9,H88:H91)</f>
        <v>32440.507001128142</v>
      </c>
    </row>
    <row r="88" spans="1:5" ht="15" hidden="1">
      <c r="A88" s="52"/>
      <c r="B88" s="39"/>
      <c r="C88" s="53"/>
      <c r="D88" s="53"/>
      <c r="E88" s="53"/>
    </row>
    <row r="89" spans="1:8" ht="15">
      <c r="A89" s="52"/>
      <c r="B89" s="39"/>
      <c r="C89" s="53"/>
      <c r="D89" s="55" t="s">
        <v>55</v>
      </c>
      <c r="E89" s="55" t="s">
        <v>56</v>
      </c>
      <c r="F89" s="56">
        <v>23088.725197425178</v>
      </c>
      <c r="G89" s="56">
        <v>23088.725197425178</v>
      </c>
      <c r="H89" s="56">
        <v>23088.725197425178</v>
      </c>
    </row>
    <row r="90" spans="1:8" ht="15">
      <c r="A90" s="52"/>
      <c r="B90" s="39"/>
      <c r="C90" s="53"/>
      <c r="D90" s="55" t="s">
        <v>57</v>
      </c>
      <c r="E90" s="55" t="s">
        <v>58</v>
      </c>
      <c r="F90" s="56">
        <v>9351.781803702966</v>
      </c>
      <c r="G90" s="56">
        <v>9351.781803702966</v>
      </c>
      <c r="H90" s="56">
        <v>9351.781803702966</v>
      </c>
    </row>
    <row r="91" spans="1:5" ht="15" hidden="1">
      <c r="A91" s="52"/>
      <c r="B91" s="39"/>
      <c r="C91" s="53">
        <v>3</v>
      </c>
      <c r="D91" s="53"/>
      <c r="E91" s="53"/>
    </row>
    <row r="92" ht="15" hidden="1">
      <c r="C92">
        <v>2</v>
      </c>
    </row>
    <row r="93" spans="1:8" ht="15">
      <c r="A93" s="25"/>
      <c r="B93" s="14" t="s">
        <v>11</v>
      </c>
      <c r="C93" s="14" t="s">
        <v>48</v>
      </c>
      <c r="D93" s="14"/>
      <c r="E93" s="15"/>
      <c r="F93" s="63">
        <f>SUBTOTAL(9,F94:F104)</f>
        <v>15132.48125290331</v>
      </c>
      <c r="G93" s="63">
        <f>SUBTOTAL(9,G94:G104)</f>
        <v>15132.48125290331</v>
      </c>
      <c r="H93" s="63">
        <f>SUBTOTAL(9,H94:H104)</f>
        <v>15132.48125290331</v>
      </c>
    </row>
    <row r="94" spans="1:8" ht="15" hidden="1">
      <c r="A94" s="26"/>
      <c r="B94" s="26"/>
      <c r="C94" s="13"/>
      <c r="D94" s="13"/>
      <c r="E94" s="13"/>
      <c r="F94" s="65"/>
      <c r="G94" s="65"/>
      <c r="H94" s="65"/>
    </row>
    <row r="95" spans="1:8" ht="15" hidden="1">
      <c r="A95" s="52"/>
      <c r="B95" s="39"/>
      <c r="C95" s="53">
        <v>3</v>
      </c>
      <c r="D95" s="53"/>
      <c r="E95" s="53"/>
      <c r="F95" s="66"/>
      <c r="G95" s="66"/>
      <c r="H95" s="66"/>
    </row>
    <row r="96" spans="1:8" ht="15">
      <c r="A96" s="25"/>
      <c r="B96" s="27"/>
      <c r="C96" s="50" t="s">
        <v>2</v>
      </c>
      <c r="D96" s="50" t="s">
        <v>17</v>
      </c>
      <c r="E96" s="50"/>
      <c r="F96" s="64">
        <f>SUBTOTAL(9,F97:F99)</f>
        <v>2654.456168292521</v>
      </c>
      <c r="G96" s="64">
        <f>SUBTOTAL(9,G97:G99)</f>
        <v>2654.456168292521</v>
      </c>
      <c r="H96" s="64">
        <f>SUBTOTAL(9,H97:H99)</f>
        <v>2654.456168292521</v>
      </c>
    </row>
    <row r="97" spans="1:5" ht="15" hidden="1">
      <c r="A97" s="52"/>
      <c r="B97" s="39"/>
      <c r="C97" s="53"/>
      <c r="D97" s="53"/>
      <c r="E97" s="53"/>
    </row>
    <row r="98" spans="1:8" ht="15">
      <c r="A98" s="52"/>
      <c r="B98" s="39"/>
      <c r="C98" s="53"/>
      <c r="D98" s="55" t="s">
        <v>59</v>
      </c>
      <c r="E98" s="55" t="s">
        <v>60</v>
      </c>
      <c r="F98" s="56">
        <v>2654.456168292521</v>
      </c>
      <c r="G98" s="56">
        <v>2654.456168292521</v>
      </c>
      <c r="H98" s="56">
        <v>2654.456168292521</v>
      </c>
    </row>
    <row r="99" spans="1:5" ht="15" hidden="1">
      <c r="A99" s="52"/>
      <c r="B99" s="39"/>
      <c r="C99" s="53">
        <v>3</v>
      </c>
      <c r="D99" s="53"/>
      <c r="E99" s="53"/>
    </row>
    <row r="100" spans="1:8" ht="15">
      <c r="A100" s="25"/>
      <c r="B100" s="27"/>
      <c r="C100" s="50" t="s">
        <v>3</v>
      </c>
      <c r="D100" s="50" t="s">
        <v>35</v>
      </c>
      <c r="E100" s="50"/>
      <c r="F100" s="64">
        <f>SUBTOTAL(9,F101:F103)</f>
        <v>12478.025084610788</v>
      </c>
      <c r="G100" s="64">
        <f>SUBTOTAL(9,G101:G103)</f>
        <v>12478.025084610788</v>
      </c>
      <c r="H100" s="64">
        <f>SUBTOTAL(9,H101:H103)</f>
        <v>12478.025084610788</v>
      </c>
    </row>
    <row r="101" spans="1:5" ht="15" hidden="1">
      <c r="A101" s="52"/>
      <c r="B101" s="39"/>
      <c r="C101" s="53"/>
      <c r="D101" s="53"/>
      <c r="E101" s="53"/>
    </row>
    <row r="102" spans="1:8" ht="15">
      <c r="A102" s="52"/>
      <c r="B102" s="39"/>
      <c r="C102" s="53"/>
      <c r="D102" s="55" t="s">
        <v>61</v>
      </c>
      <c r="E102" s="55" t="s">
        <v>62</v>
      </c>
      <c r="F102" s="56">
        <v>12478.025084610788</v>
      </c>
      <c r="G102" s="56">
        <v>12478.025084610788</v>
      </c>
      <c r="H102" s="56">
        <v>12478.025084610788</v>
      </c>
    </row>
    <row r="103" spans="1:5" ht="15" hidden="1">
      <c r="A103" s="52"/>
      <c r="B103" s="39"/>
      <c r="C103" s="53">
        <v>3</v>
      </c>
      <c r="D103" s="53"/>
      <c r="E103" s="53"/>
    </row>
    <row r="104" ht="15" hidden="1">
      <c r="C104">
        <v>2</v>
      </c>
    </row>
    <row r="105" spans="1:5" ht="15" hidden="1">
      <c r="A105" s="52"/>
      <c r="B105" s="39"/>
      <c r="C105" s="53">
        <v>3</v>
      </c>
      <c r="D105" s="53"/>
      <c r="E105" s="53"/>
    </row>
    <row r="106" ht="15" hidden="1">
      <c r="C106">
        <v>2</v>
      </c>
    </row>
    <row r="107" ht="15" hidden="1">
      <c r="C107">
        <v>1</v>
      </c>
    </row>
    <row r="108" ht="15" hidden="1">
      <c r="C108" t="s">
        <v>0</v>
      </c>
    </row>
    <row r="109" spans="1:8" ht="15">
      <c r="A109" s="8" t="s">
        <v>12</v>
      </c>
      <c r="B109" s="8"/>
      <c r="C109" s="8"/>
      <c r="D109" s="8"/>
      <c r="E109" s="8"/>
      <c r="F109" s="67">
        <f>SUBTOTAL(9,F85:F108)</f>
        <v>410471.1282540315</v>
      </c>
      <c r="G109" s="67">
        <f>SUBTOTAL(9,G85:G108)</f>
        <v>401978.4282540314</v>
      </c>
      <c r="H109" s="67">
        <f>SUBTOTAL(9,H85:H108)</f>
        <v>402413.90825403144</v>
      </c>
    </row>
    <row r="110" spans="1:8" ht="15">
      <c r="A110" s="36" t="s">
        <v>14</v>
      </c>
      <c r="B110" s="36"/>
      <c r="C110" s="36"/>
      <c r="D110" s="36"/>
      <c r="E110" s="36"/>
      <c r="F110" s="68">
        <v>15769.63</v>
      </c>
      <c r="G110" s="68">
        <v>15769.63</v>
      </c>
      <c r="H110" s="68">
        <v>15769.63</v>
      </c>
    </row>
    <row r="111" spans="1:8" ht="15">
      <c r="A111" s="8" t="s">
        <v>15</v>
      </c>
      <c r="B111" s="8"/>
      <c r="C111" s="8"/>
      <c r="D111" s="8"/>
      <c r="E111" s="8"/>
      <c r="F111" s="67">
        <v>15769.63</v>
      </c>
      <c r="G111" s="67">
        <v>15769.63</v>
      </c>
      <c r="H111" s="67">
        <v>15769.63</v>
      </c>
    </row>
    <row r="112" spans="1:8" ht="15">
      <c r="A112" s="8" t="s">
        <v>30</v>
      </c>
      <c r="B112" s="8"/>
      <c r="C112" s="8"/>
      <c r="D112" s="8"/>
      <c r="E112" s="8"/>
      <c r="F112" s="67">
        <f>F109+F110-F111</f>
        <v>410471.1282540315</v>
      </c>
      <c r="G112" s="67">
        <f>G109+G110-G111</f>
        <v>401978.4282540314</v>
      </c>
      <c r="H112" s="67">
        <f>H109+H110-H111</f>
        <v>402413.90825403144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Jadranka Matasić</cp:lastModifiedBy>
  <cp:lastPrinted>2023-03-21T11:51:24Z</cp:lastPrinted>
  <dcterms:created xsi:type="dcterms:W3CDTF">2014-09-10T12:00:17Z</dcterms:created>
  <dcterms:modified xsi:type="dcterms:W3CDTF">2023-03-21T12:41:13Z</dcterms:modified>
  <cp:category/>
  <cp:version/>
  <cp:contentType/>
  <cp:contentStatus/>
</cp:coreProperties>
</file>