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activeTab="0"/>
  </bookViews>
  <sheets>
    <sheet name="Fin.plan 2023 godina" sheetId="1" r:id="rId1"/>
    <sheet name="List2" sheetId="2" r:id="rId2"/>
    <sheet name="List3" sheetId="3" r:id="rId3"/>
  </sheets>
  <definedNames>
    <definedName name="__CDS_P1_G1__">'Fin.plan 2023 godina'!$A$86:$L$116</definedName>
    <definedName name="__CDS_P1_G2__">'Fin.plan 2023 godina'!$B$88:$L$94</definedName>
    <definedName name="__CDS_P1_G3__">'Fin.plan 2023 godina'!$C$90:$L$93</definedName>
    <definedName name="__CDS_P1_G4__">'Fin.plan 2023 godina'!$C$92:$F$92</definedName>
    <definedName name="__CDS_TP_G1__">'Fin.plan 2023 godina'!#REF!</definedName>
    <definedName name="__CDS_TP_G2__">'Fin.plan 2023 godina'!#REF!</definedName>
    <definedName name="__CDS_TP_G3__">'Fin.plan 2023 godina'!#REF!</definedName>
    <definedName name="__CDS_TP_G4__">'Fin.plan 2023 godina'!#REF!</definedName>
    <definedName name="__CDSG1__">'Fin.plan 2023 godina'!$A$7:$L$78</definedName>
    <definedName name="__CDSG2__">'Fin.plan 2023 godina'!$A$9:$L$37</definedName>
    <definedName name="__CDSG3__">'Fin.plan 2023 godina'!$A$11:$L$36</definedName>
    <definedName name="__CDSG4__">'Fin.plan 2023 godina'!$C$13:$F$13</definedName>
    <definedName name="__CDSNaslov__">'Fin.plan 2023 godina'!$A$3:$L$6</definedName>
    <definedName name="__CDSNaslov_p1__">'Fin.plan 2023 godina'!$A$84:$L$85</definedName>
    <definedName name="__CDSNaslov_TP__">'Fin.plan 2023 godina'!#REF!</definedName>
    <definedName name="__CDSPR_Donos__">'Fin.plan 2023 godina'!$A$119:$L$120</definedName>
    <definedName name="__Main__">'Fin.plan 2023 godina'!$A$3:$M$122</definedName>
    <definedName name="_xlfn.AGGREGATE" hidden="1">#NAME?</definedName>
    <definedName name="_xlnm.Print_Titles" localSheetId="0">'Fin.plan 2023 godina'!$5:$6</definedName>
  </definedNames>
  <calcPr fullCalcOnLoad="1"/>
</workbook>
</file>

<file path=xl/sharedStrings.xml><?xml version="1.0" encoding="utf-8"?>
<sst xmlns="http://schemas.openxmlformats.org/spreadsheetml/2006/main" count="147" uniqueCount="97">
  <si>
    <t>s</t>
  </si>
  <si>
    <t>11</t>
  </si>
  <si>
    <t>31</t>
  </si>
  <si>
    <t>43</t>
  </si>
  <si>
    <t>52</t>
  </si>
  <si>
    <t>022</t>
  </si>
  <si>
    <t>3111</t>
  </si>
  <si>
    <t>3114</t>
  </si>
  <si>
    <t>3121</t>
  </si>
  <si>
    <t>3132</t>
  </si>
  <si>
    <t>3211</t>
  </si>
  <si>
    <t>3212</t>
  </si>
  <si>
    <t>3213</t>
  </si>
  <si>
    <t>3214</t>
  </si>
  <si>
    <t>3221</t>
  </si>
  <si>
    <t>3223</t>
  </si>
  <si>
    <t>3224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</si>
  <si>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</si>
  <si>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</si>
  <si>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</si>
  <si>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</si>
  <si>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</si>
  <si>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</si>
  <si>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</si>
  <si>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</si>
  <si>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</si>
  <si>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3292</t>
  </si>
  <si>
    <t>3293</t>
  </si>
  <si>
    <t>3294</t>
  </si>
  <si>
    <t>3299</t>
  </si>
  <si>
    <t>3431</t>
  </si>
  <si>
    <t>3432</t>
  </si>
  <si>
    <t>4221</t>
  </si>
  <si>
    <t>4223</t>
  </si>
  <si>
    <t>4262</t>
  </si>
  <si>
    <t>6526</t>
  </si>
  <si>
    <t>6615</t>
  </si>
  <si>
    <t>6711</t>
  </si>
  <si>
    <t>6712</t>
  </si>
  <si>
    <t>Plan</t>
  </si>
  <si>
    <t>suma</t>
  </si>
  <si>
    <t>Izvori</t>
  </si>
  <si>
    <t>Energija</t>
  </si>
  <si>
    <t>Ustanova</t>
  </si>
  <si>
    <t>A78000022</t>
  </si>
  <si>
    <t>A78000122</t>
  </si>
  <si>
    <t>A78000222</t>
  </si>
  <si>
    <t>SVEUKUPNO:</t>
  </si>
  <si>
    <t>PLAN PRIHODA</t>
  </si>
  <si>
    <t>DONOS (PLAN):</t>
  </si>
  <si>
    <t>ODNOS (PLAN):</t>
  </si>
  <si>
    <t>Ostale usluge</t>
  </si>
  <si>
    <t>Ostali prihodi</t>
  </si>
  <si>
    <t>Reprezentacija</t>
  </si>
  <si>
    <t>Konto 4. razina</t>
  </si>
  <si>
    <t>Komunalne usluge</t>
  </si>
  <si>
    <t>Vlastiti prihodi</t>
  </si>
  <si>
    <t>Premije osiguranja</t>
  </si>
  <si>
    <t>Zakupnine i najamnine</t>
  </si>
  <si>
    <t>Iz proračuna</t>
  </si>
  <si>
    <t>Ostali nespomenuti prihodi</t>
  </si>
  <si>
    <t>Ostali rashodi za zaposlene</t>
  </si>
  <si>
    <t>Intelektualne i osobne usluge</t>
  </si>
  <si>
    <t>Računalne usluge</t>
  </si>
  <si>
    <t>Tiflološki muzej</t>
  </si>
  <si>
    <t>Zdravstvene i veterinarske usluge</t>
  </si>
  <si>
    <t>Članarine i norme</t>
  </si>
  <si>
    <t>RASPOLOŽIVI PLAN:</t>
  </si>
  <si>
    <t>Službena putovanja</t>
  </si>
  <si>
    <t>Ostali nespomenuti rashodi poslovanja</t>
  </si>
  <si>
    <t>Aktivnost(int.šifra)</t>
  </si>
  <si>
    <t>Plaće za redovan rad</t>
  </si>
  <si>
    <t>Pomoći grad. i župan</t>
  </si>
  <si>
    <t>Bankarske usluge i usluge platnog prometa</t>
  </si>
  <si>
    <t>Doprinosi za obvezno zdravstveno osiguranje</t>
  </si>
  <si>
    <t>Uredski materijal i ostali materijalni rashodi</t>
  </si>
  <si>
    <t>Prihodi od pruženih usluga</t>
  </si>
  <si>
    <t>Uredska oprema i namještaj</t>
  </si>
  <si>
    <t>Plaće za posebne uvjete rada</t>
  </si>
  <si>
    <t>Ulaganja u računalne programe</t>
  </si>
  <si>
    <t>Oprema za održavanje i zaštitu</t>
  </si>
  <si>
    <t>Usluge promidžbe i informiranja</t>
  </si>
  <si>
    <t>ADMIN. I UPRAV. Tiflološki muzej</t>
  </si>
  <si>
    <t>MUZEJI PROG.DJ. Tiflološki muzej</t>
  </si>
  <si>
    <t>Stručno usavršavanje zaposlenika</t>
  </si>
  <si>
    <t>Usluge telefona, pošte i prijevoza</t>
  </si>
  <si>
    <t>Ostale naknade troškova zaposlenima</t>
  </si>
  <si>
    <t>Usluge tekućeg i investicijskog održavanja</t>
  </si>
  <si>
    <t>ADMIN. I UPRAVLJANE OSTALI IZVORI TIFLOLOŠKI</t>
  </si>
  <si>
    <t>Naknade za prijevoz, za rad na terenu i odvojeni život</t>
  </si>
  <si>
    <t>Materijal i dijelovi za tekuće i investicijsko održavanje</t>
  </si>
  <si>
    <t>Prihodi iz nadležnog proračuna za financiranje rashoda poslovanja</t>
  </si>
  <si>
    <t>Negativne tečajne razlike i razlike zbog primjene valutne klauzule</t>
  </si>
  <si>
    <t>Prihodi iz nadležnog proračuna za fin. rashoda za nabavu nefinac. imovine</t>
  </si>
  <si>
    <t>2023 GODINU</t>
  </si>
  <si>
    <t>PLAN RASHODA</t>
  </si>
  <si>
    <t xml:space="preserve">IZMJENE I DOPUNE FINANCIJSKOG PLANA ZA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</si>
</sst>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64" fontId="52" fillId="0" borderId="0" xfId="0" applyNumberFormat="1" applyFont="1" applyAlignment="1">
      <alignment/>
    </xf>
    <xf numFmtId="164" fontId="51" fillId="0" borderId="0" xfId="0" applyNumberFormat="1" applyFont="1" applyAlignment="1">
      <alignment horizontal="right"/>
    </xf>
    <xf numFmtId="0" fontId="53" fillId="33" borderId="0" xfId="0" applyFont="1" applyFill="1" applyBorder="1" applyAlignment="1">
      <alignment/>
    </xf>
    <xf numFmtId="0" fontId="54" fillId="4" borderId="0" xfId="0" applyFont="1" applyFill="1" applyAlignment="1">
      <alignment/>
    </xf>
    <xf numFmtId="0" fontId="54" fillId="34" borderId="0" xfId="0" applyFont="1" applyFill="1" applyBorder="1" applyAlignment="1">
      <alignment vertical="center"/>
    </xf>
    <xf numFmtId="164" fontId="54" fillId="34" borderId="0" xfId="0" applyNumberFormat="1" applyFont="1" applyFill="1" applyBorder="1" applyAlignment="1">
      <alignment vertical="center"/>
    </xf>
    <xf numFmtId="164" fontId="53" fillId="33" borderId="0" xfId="0" applyNumberFormat="1" applyFont="1" applyFill="1" applyBorder="1" applyAlignment="1">
      <alignment/>
    </xf>
    <xf numFmtId="164" fontId="54" fillId="4" borderId="0" xfId="0" applyNumberFormat="1" applyFont="1" applyFill="1" applyAlignment="1">
      <alignment/>
    </xf>
    <xf numFmtId="0" fontId="55" fillId="0" borderId="0" xfId="0" applyFont="1" applyAlignment="1">
      <alignment/>
    </xf>
    <xf numFmtId="0" fontId="56" fillId="34" borderId="0" xfId="0" applyFont="1" applyFill="1" applyAlignment="1">
      <alignment/>
    </xf>
    <xf numFmtId="164" fontId="56" fillId="34" borderId="0" xfId="0" applyNumberFormat="1" applyFont="1" applyFill="1" applyAlignment="1">
      <alignment horizontal="right"/>
    </xf>
    <xf numFmtId="0" fontId="57" fillId="33" borderId="0" xfId="0" applyFont="1" applyFill="1" applyAlignment="1">
      <alignment/>
    </xf>
    <xf numFmtId="164" fontId="58" fillId="33" borderId="0" xfId="0" applyNumberFormat="1" applyFont="1" applyFill="1" applyAlignment="1">
      <alignment horizontal="right"/>
    </xf>
    <xf numFmtId="0" fontId="57" fillId="0" borderId="0" xfId="0" applyFont="1" applyFill="1" applyAlignment="1">
      <alignment/>
    </xf>
    <xf numFmtId="164" fontId="57" fillId="0" borderId="0" xfId="0" applyNumberFormat="1" applyFont="1" applyFill="1" applyAlignment="1">
      <alignment horizontal="right"/>
    </xf>
    <xf numFmtId="0" fontId="52" fillId="0" borderId="0" xfId="0" applyFont="1" applyFill="1" applyAlignment="1">
      <alignment/>
    </xf>
    <xf numFmtId="0" fontId="56" fillId="4" borderId="0" xfId="0" applyFont="1" applyFill="1" applyBorder="1" applyAlignment="1">
      <alignment/>
    </xf>
    <xf numFmtId="0" fontId="52" fillId="4" borderId="0" xfId="0" applyFont="1" applyFill="1" applyAlignment="1">
      <alignment/>
    </xf>
    <xf numFmtId="164" fontId="56" fillId="4" borderId="0" xfId="0" applyNumberFormat="1" applyFont="1" applyFill="1" applyAlignment="1">
      <alignment horizontal="right"/>
    </xf>
    <xf numFmtId="164" fontId="52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59" fillId="0" borderId="0" xfId="0" applyFont="1" applyFill="1" applyBorder="1" applyAlignment="1">
      <alignment/>
    </xf>
    <xf numFmtId="164" fontId="59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left"/>
    </xf>
    <xf numFmtId="0" fontId="60" fillId="34" borderId="10" xfId="0" applyFont="1" applyFill="1" applyBorder="1" applyAlignment="1">
      <alignment horizontal="center" wrapText="1"/>
    </xf>
    <xf numFmtId="0" fontId="61" fillId="34" borderId="10" xfId="0" applyFont="1" applyFill="1" applyBorder="1" applyAlignment="1">
      <alignment horizontal="center"/>
    </xf>
    <xf numFmtId="0" fontId="61" fillId="34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/>
    </xf>
    <xf numFmtId="0" fontId="52" fillId="0" borderId="12" xfId="0" applyFont="1" applyBorder="1" applyAlignment="1">
      <alignment/>
    </xf>
    <xf numFmtId="0" fontId="54" fillId="4" borderId="12" xfId="0" applyFont="1" applyFill="1" applyBorder="1" applyAlignment="1">
      <alignment/>
    </xf>
    <xf numFmtId="0" fontId="58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6" fillId="0" borderId="12" xfId="0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57" fillId="0" borderId="13" xfId="0" applyFont="1" applyFill="1" applyBorder="1" applyAlignment="1">
      <alignment/>
    </xf>
    <xf numFmtId="0" fontId="58" fillId="33" borderId="12" xfId="0" applyFont="1" applyFill="1" applyBorder="1" applyAlignment="1">
      <alignment/>
    </xf>
    <xf numFmtId="0" fontId="58" fillId="33" borderId="14" xfId="0" applyFont="1" applyFill="1" applyBorder="1" applyAlignment="1">
      <alignment/>
    </xf>
    <xf numFmtId="0" fontId="56" fillId="34" borderId="15" xfId="0" applyFont="1" applyFill="1" applyBorder="1" applyAlignment="1">
      <alignment horizontal="center" wrapText="1"/>
    </xf>
    <xf numFmtId="0" fontId="56" fillId="34" borderId="16" xfId="0" applyFont="1" applyFill="1" applyBorder="1" applyAlignment="1">
      <alignment horizontal="center" wrapText="1"/>
    </xf>
    <xf numFmtId="0" fontId="60" fillId="34" borderId="16" xfId="0" applyFont="1" applyFill="1" applyBorder="1" applyAlignment="1">
      <alignment horizontal="center"/>
    </xf>
    <xf numFmtId="0" fontId="61" fillId="34" borderId="17" xfId="0" applyFont="1" applyFill="1" applyBorder="1" applyAlignment="1">
      <alignment horizontal="center" vertical="center" wrapText="1"/>
    </xf>
    <xf numFmtId="0" fontId="61" fillId="34" borderId="0" xfId="0" applyFont="1" applyFill="1" applyBorder="1" applyAlignment="1">
      <alignment horizontal="center" vertical="center" wrapText="1"/>
    </xf>
    <xf numFmtId="0" fontId="61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10" fontId="59" fillId="0" borderId="0" xfId="0" applyNumberFormat="1" applyFont="1" applyFill="1" applyBorder="1" applyAlignment="1">
      <alignment horizontal="right"/>
    </xf>
    <xf numFmtId="0" fontId="58" fillId="4" borderId="12" xfId="0" applyFont="1" applyFill="1" applyBorder="1" applyAlignment="1">
      <alignment/>
    </xf>
    <xf numFmtId="0" fontId="58" fillId="4" borderId="0" xfId="0" applyFont="1" applyFill="1" applyAlignment="1">
      <alignment/>
    </xf>
    <xf numFmtId="164" fontId="58" fillId="4" borderId="0" xfId="0" applyNumberFormat="1" applyFont="1" applyFill="1" applyAlignment="1">
      <alignment/>
    </xf>
    <xf numFmtId="0" fontId="54" fillId="33" borderId="12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164" fontId="54" fillId="33" borderId="0" xfId="0" applyNumberFormat="1" applyFont="1" applyFill="1" applyBorder="1" applyAlignment="1">
      <alignment/>
    </xf>
    <xf numFmtId="0" fontId="56" fillId="34" borderId="19" xfId="0" applyFont="1" applyFill="1" applyBorder="1" applyAlignment="1">
      <alignment/>
    </xf>
    <xf numFmtId="164" fontId="56" fillId="34" borderId="19" xfId="0" applyNumberFormat="1" applyFont="1" applyFill="1" applyBorder="1" applyAlignment="1">
      <alignment horizontal="right"/>
    </xf>
    <xf numFmtId="164" fontId="54" fillId="0" borderId="0" xfId="0" applyNumberFormat="1" applyFont="1" applyFill="1" applyBorder="1" applyAlignment="1">
      <alignment/>
    </xf>
    <xf numFmtId="10" fontId="54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164" fontId="54" fillId="0" borderId="0" xfId="0" applyNumberFormat="1" applyFont="1" applyFill="1" applyBorder="1" applyAlignment="1">
      <alignment vertical="center"/>
    </xf>
    <xf numFmtId="10" fontId="54" fillId="0" borderId="0" xfId="0" applyNumberFormat="1" applyFont="1" applyFill="1" applyBorder="1" applyAlignment="1">
      <alignment horizontal="right" vertical="center"/>
    </xf>
    <xf numFmtId="164" fontId="58" fillId="0" borderId="0" xfId="0" applyNumberFormat="1" applyFont="1" applyFill="1" applyBorder="1" applyAlignment="1">
      <alignment/>
    </xf>
    <xf numFmtId="10" fontId="58" fillId="0" borderId="0" xfId="0" applyNumberFormat="1" applyFont="1" applyFill="1" applyBorder="1" applyAlignment="1">
      <alignment horizontal="right"/>
    </xf>
    <xf numFmtId="164" fontId="51" fillId="0" borderId="0" xfId="0" applyNumberFormat="1" applyFont="1" applyFill="1" applyBorder="1" applyAlignment="1">
      <alignment horizontal="right"/>
    </xf>
    <xf numFmtId="10" fontId="51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/>
    </xf>
    <xf numFmtId="10" fontId="52" fillId="0" borderId="0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58" fillId="0" borderId="0" xfId="0" applyNumberFormat="1" applyFont="1" applyFill="1" applyBorder="1" applyAlignment="1">
      <alignment horizontal="right"/>
    </xf>
    <xf numFmtId="164" fontId="57" fillId="0" borderId="0" xfId="0" applyNumberFormat="1" applyFont="1" applyFill="1" applyBorder="1" applyAlignment="1">
      <alignment horizontal="right"/>
    </xf>
    <xf numFmtId="10" fontId="57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 horizontal="right"/>
    </xf>
    <xf numFmtId="10" fontId="56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0" fillId="34" borderId="15" xfId="0" applyFont="1" applyFill="1" applyBorder="1" applyAlignment="1">
      <alignment horizontal="center"/>
    </xf>
    <xf numFmtId="0" fontId="61" fillId="34" borderId="15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/>
    </xf>
    <xf numFmtId="164" fontId="58" fillId="0" borderId="0" xfId="0" applyNumberFormat="1" applyFont="1" applyFill="1" applyAlignment="1">
      <alignment/>
    </xf>
    <xf numFmtId="164" fontId="54" fillId="0" borderId="0" xfId="0" applyNumberFormat="1" applyFont="1" applyFill="1" applyAlignment="1">
      <alignment/>
    </xf>
    <xf numFmtId="164" fontId="51" fillId="0" borderId="0" xfId="0" applyNumberFormat="1" applyFont="1" applyFill="1" applyAlignment="1">
      <alignment horizontal="right"/>
    </xf>
    <xf numFmtId="164" fontId="5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58" fillId="0" borderId="0" xfId="0" applyNumberFormat="1" applyFont="1" applyFill="1" applyAlignment="1">
      <alignment horizontal="right"/>
    </xf>
    <xf numFmtId="164" fontId="56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52" fillId="0" borderId="0" xfId="0" applyFont="1" applyBorder="1" applyAlignment="1">
      <alignment/>
    </xf>
    <xf numFmtId="0" fontId="60" fillId="0" borderId="0" xfId="0" applyFont="1" applyAlignment="1">
      <alignment/>
    </xf>
    <xf numFmtId="0" fontId="63" fillId="0" borderId="0" xfId="0" applyFont="1" applyAlignment="1">
      <alignment/>
    </xf>
    <xf numFmtId="164" fontId="6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0" fillId="0" borderId="0" xfId="0" applyFont="1" applyFill="1" applyBorder="1" applyAlignment="1">
      <alignment/>
    </xf>
    <xf numFmtId="164" fontId="60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1" spans="1:6" ht="18">
      <c r="A1" s="99" t="s">
        <v>96</v>
      </c>
      <c r="B1" s="99"/>
      <c r="C1" s="99"/>
      <c r="D1" s="99"/>
      <c r="E1" s="99"/>
      <c r="F1" s="99"/>
    </row>
    <row r="2" spans="1:12" ht="18">
      <c r="A2" s="100" t="s">
        <v>94</v>
      </c>
      <c r="B2" s="100"/>
      <c r="C2" s="100"/>
      <c r="D2" s="100"/>
      <c r="E2" s="100"/>
      <c r="F2" s="100"/>
      <c r="H2" s="2"/>
      <c r="K2" s="2"/>
      <c r="L2" s="2"/>
    </row>
    <row r="3" spans="1:12" ht="15">
      <c r="A3" s="11"/>
      <c r="B3" s="2"/>
      <c r="C3" s="2"/>
      <c r="D3" s="2"/>
      <c r="E3" s="2"/>
      <c r="F3" s="2"/>
      <c r="H3" s="2"/>
      <c r="K3" s="2"/>
      <c r="L3" s="2"/>
    </row>
    <row r="4" spans="1:12" ht="20.25">
      <c r="A4" s="26" t="s">
        <v>95</v>
      </c>
      <c r="B4" s="2"/>
      <c r="C4" s="2"/>
      <c r="D4" s="2"/>
      <c r="E4" s="2"/>
      <c r="F4" s="2"/>
      <c r="H4" s="2"/>
      <c r="K4" s="2"/>
      <c r="L4" s="2"/>
    </row>
    <row r="5" spans="1:12" ht="26.25">
      <c r="A5" s="27" t="s">
        <v>43</v>
      </c>
      <c r="B5" s="27" t="s">
        <v>70</v>
      </c>
      <c r="C5" s="27" t="s">
        <v>41</v>
      </c>
      <c r="D5" s="27" t="s">
        <v>54</v>
      </c>
      <c r="E5" s="27" t="str">
        <f>CONCATENATE("Naziv ",,D5)</f>
        <v>Naziv Konto 4. razina</v>
      </c>
      <c r="F5" s="78" t="s">
        <v>39</v>
      </c>
      <c r="H5" s="80"/>
      <c r="K5" s="80"/>
      <c r="L5" s="80"/>
    </row>
    <row r="6" spans="1:12" ht="15.75" customHeight="1">
      <c r="A6" s="29">
        <v>1</v>
      </c>
      <c r="B6" s="29">
        <v>2</v>
      </c>
      <c r="C6" s="28">
        <v>3</v>
      </c>
      <c r="D6" s="28">
        <v>4</v>
      </c>
      <c r="E6" s="28">
        <v>5</v>
      </c>
      <c r="F6" s="79">
        <v>6</v>
      </c>
      <c r="H6" s="81"/>
      <c r="K6" s="81"/>
      <c r="L6" s="81"/>
    </row>
    <row r="7" spans="1:12" ht="23.25" customHeight="1">
      <c r="A7" s="51" t="s">
        <v>5</v>
      </c>
      <c r="B7" s="51" t="s">
        <v>64</v>
      </c>
      <c r="C7" s="52"/>
      <c r="D7" s="52"/>
      <c r="E7" s="52"/>
      <c r="F7" s="53">
        <f>SUBTOTAL(9,F8:F78)</f>
        <v>429827.04999999993</v>
      </c>
      <c r="H7" s="56"/>
      <c r="K7" s="56"/>
      <c r="L7" s="57"/>
    </row>
    <row r="8" spans="1:12" ht="30" customHeight="1" hidden="1">
      <c r="A8" s="30"/>
      <c r="B8" s="30"/>
      <c r="C8" s="5"/>
      <c r="D8" s="5"/>
      <c r="E8" s="5"/>
      <c r="F8" s="9"/>
      <c r="H8" s="58"/>
      <c r="K8" s="58"/>
      <c r="L8" s="59"/>
    </row>
    <row r="9" spans="1:12" ht="23.25" customHeight="1">
      <c r="A9" s="31"/>
      <c r="B9" s="48" t="s">
        <v>44</v>
      </c>
      <c r="C9" s="48" t="s">
        <v>82</v>
      </c>
      <c r="D9" s="49"/>
      <c r="E9" s="49"/>
      <c r="F9" s="50">
        <f>SUBTOTAL(9,F10:F37)</f>
        <v>376698.1399999999</v>
      </c>
      <c r="H9" s="83"/>
      <c r="K9" s="62"/>
      <c r="L9" s="63"/>
    </row>
    <row r="10" spans="1:12" ht="30" customHeight="1" hidden="1">
      <c r="A10" s="31"/>
      <c r="B10" s="32"/>
      <c r="C10" s="6"/>
      <c r="D10" s="6"/>
      <c r="E10" s="6"/>
      <c r="F10" s="10"/>
      <c r="H10" s="84"/>
      <c r="K10" s="56"/>
      <c r="L10" s="57"/>
    </row>
    <row r="11" spans="1:12" ht="15">
      <c r="A11" s="31"/>
      <c r="B11" s="31"/>
      <c r="C11" s="92" t="s">
        <v>1</v>
      </c>
      <c r="D11" s="92" t="s">
        <v>59</v>
      </c>
      <c r="E11" s="93"/>
      <c r="F11" s="94">
        <f>SUBTOTAL(9,F12:F36)</f>
        <v>376698.1399999999</v>
      </c>
      <c r="H11" s="85"/>
      <c r="K11" s="64"/>
      <c r="L11" s="65"/>
    </row>
    <row r="12" spans="1:12" ht="15" hidden="1">
      <c r="A12" s="91"/>
      <c r="B12" s="91"/>
      <c r="C12" s="1"/>
      <c r="D12" s="1"/>
      <c r="E12" s="1"/>
      <c r="F12" s="4"/>
      <c r="H12" s="85"/>
      <c r="K12" s="64"/>
      <c r="L12" s="65"/>
    </row>
    <row r="13" spans="1:12" ht="15">
      <c r="A13" s="91"/>
      <c r="B13" s="91"/>
      <c r="C13" s="1"/>
      <c r="D13" s="1" t="s">
        <v>6</v>
      </c>
      <c r="E13" s="1" t="s">
        <v>71</v>
      </c>
      <c r="F13" s="4">
        <v>243293.44</v>
      </c>
      <c r="H13" s="85"/>
      <c r="K13" s="64"/>
      <c r="L13" s="65"/>
    </row>
    <row r="14" spans="1:12" ht="15">
      <c r="A14" s="91"/>
      <c r="B14" s="91"/>
      <c r="C14" s="1"/>
      <c r="D14" s="1" t="s">
        <v>7</v>
      </c>
      <c r="E14" s="1" t="s">
        <v>78</v>
      </c>
      <c r="F14" s="4">
        <v>566.99</v>
      </c>
      <c r="H14" s="85"/>
      <c r="K14" s="64"/>
      <c r="L14" s="65"/>
    </row>
    <row r="15" spans="1:12" ht="15">
      <c r="A15" s="91"/>
      <c r="B15" s="91"/>
      <c r="C15" s="1"/>
      <c r="D15" s="1" t="s">
        <v>8</v>
      </c>
      <c r="E15" s="1" t="s">
        <v>61</v>
      </c>
      <c r="F15" s="4">
        <v>11378.71</v>
      </c>
      <c r="H15" s="85"/>
      <c r="K15" s="64"/>
      <c r="L15" s="65"/>
    </row>
    <row r="16" spans="1:12" ht="15">
      <c r="A16" s="91"/>
      <c r="B16" s="91"/>
      <c r="C16" s="1"/>
      <c r="D16" s="1" t="s">
        <v>9</v>
      </c>
      <c r="E16" s="1" t="s">
        <v>74</v>
      </c>
      <c r="F16" s="4">
        <v>40137.09</v>
      </c>
      <c r="H16" s="85"/>
      <c r="K16" s="64"/>
      <c r="L16" s="65"/>
    </row>
    <row r="17" spans="1:12" ht="15">
      <c r="A17" s="91"/>
      <c r="B17" s="91"/>
      <c r="C17" s="1"/>
      <c r="D17" s="1" t="s">
        <v>10</v>
      </c>
      <c r="E17" s="1" t="s">
        <v>68</v>
      </c>
      <c r="F17" s="4">
        <v>2654.46</v>
      </c>
      <c r="H17" s="85"/>
      <c r="K17" s="64"/>
      <c r="L17" s="65"/>
    </row>
    <row r="18" spans="1:12" ht="15">
      <c r="A18" s="91"/>
      <c r="B18" s="91"/>
      <c r="C18" s="1"/>
      <c r="D18" s="1" t="s">
        <v>11</v>
      </c>
      <c r="E18" s="1" t="s">
        <v>89</v>
      </c>
      <c r="F18" s="4">
        <v>4470.83</v>
      </c>
      <c r="H18" s="85"/>
      <c r="K18" s="64"/>
      <c r="L18" s="65"/>
    </row>
    <row r="19" spans="1:12" ht="15">
      <c r="A19" s="91"/>
      <c r="B19" s="91"/>
      <c r="C19" s="1"/>
      <c r="D19" s="1" t="s">
        <v>12</v>
      </c>
      <c r="E19" s="1" t="s">
        <v>84</v>
      </c>
      <c r="F19" s="4">
        <v>1194.51</v>
      </c>
      <c r="H19" s="85"/>
      <c r="K19" s="64"/>
      <c r="L19" s="65"/>
    </row>
    <row r="20" spans="1:12" ht="15">
      <c r="A20" s="91"/>
      <c r="B20" s="91"/>
      <c r="C20" s="1"/>
      <c r="D20" s="1" t="s">
        <v>14</v>
      </c>
      <c r="E20" s="1" t="s">
        <v>75</v>
      </c>
      <c r="F20" s="4">
        <v>3467.16</v>
      </c>
      <c r="H20" s="85"/>
      <c r="K20" s="64"/>
      <c r="L20" s="65"/>
    </row>
    <row r="21" spans="1:12" ht="15">
      <c r="A21" s="91"/>
      <c r="B21" s="91"/>
      <c r="C21" s="1"/>
      <c r="D21" s="1" t="s">
        <v>15</v>
      </c>
      <c r="E21" s="1" t="s">
        <v>42</v>
      </c>
      <c r="F21" s="4">
        <v>23890.11</v>
      </c>
      <c r="H21" s="85"/>
      <c r="K21" s="64"/>
      <c r="L21" s="65"/>
    </row>
    <row r="22" spans="1:12" ht="15">
      <c r="A22" s="91"/>
      <c r="B22" s="91"/>
      <c r="C22" s="1"/>
      <c r="D22" s="1" t="s">
        <v>16</v>
      </c>
      <c r="E22" s="1" t="s">
        <v>90</v>
      </c>
      <c r="F22" s="4">
        <v>265.45</v>
      </c>
      <c r="H22" s="85"/>
      <c r="K22" s="64"/>
      <c r="L22" s="65"/>
    </row>
    <row r="23" spans="1:12" ht="15">
      <c r="A23" s="91"/>
      <c r="B23" s="91"/>
      <c r="C23" s="1"/>
      <c r="D23" s="1" t="s">
        <v>17</v>
      </c>
      <c r="E23" s="1" t="s">
        <v>85</v>
      </c>
      <c r="F23" s="4">
        <v>2521.73</v>
      </c>
      <c r="H23" s="85"/>
      <c r="K23" s="64"/>
      <c r="L23" s="65"/>
    </row>
    <row r="24" spans="1:12" ht="15">
      <c r="A24" s="91"/>
      <c r="B24" s="91"/>
      <c r="C24" s="1"/>
      <c r="D24" s="1" t="s">
        <v>18</v>
      </c>
      <c r="E24" s="1" t="s">
        <v>87</v>
      </c>
      <c r="F24" s="4">
        <v>6708.91</v>
      </c>
      <c r="H24" s="85"/>
      <c r="K24" s="64"/>
      <c r="L24" s="65"/>
    </row>
    <row r="25" spans="1:12" ht="15">
      <c r="A25" s="91"/>
      <c r="B25" s="91"/>
      <c r="C25" s="1"/>
      <c r="D25" s="1" t="s">
        <v>19</v>
      </c>
      <c r="E25" s="1" t="s">
        <v>81</v>
      </c>
      <c r="F25" s="4">
        <v>668.17</v>
      </c>
      <c r="H25" s="85"/>
      <c r="K25" s="64"/>
      <c r="L25" s="65"/>
    </row>
    <row r="26" spans="1:12" ht="15">
      <c r="A26" s="91"/>
      <c r="B26" s="91"/>
      <c r="C26" s="1"/>
      <c r="D26" s="1" t="s">
        <v>20</v>
      </c>
      <c r="E26" s="1" t="s">
        <v>55</v>
      </c>
      <c r="F26" s="4">
        <v>1123.56</v>
      </c>
      <c r="H26" s="85"/>
      <c r="K26" s="64"/>
      <c r="L26" s="65"/>
    </row>
    <row r="27" spans="1:12" ht="15">
      <c r="A27" s="91"/>
      <c r="B27" s="91"/>
      <c r="C27" s="1"/>
      <c r="D27" s="1" t="s">
        <v>21</v>
      </c>
      <c r="E27" s="1" t="s">
        <v>58</v>
      </c>
      <c r="F27" s="4">
        <v>15574.23</v>
      </c>
      <c r="H27" s="85"/>
      <c r="K27" s="64"/>
      <c r="L27" s="65"/>
    </row>
    <row r="28" spans="1:12" ht="15">
      <c r="A28" s="91"/>
      <c r="B28" s="91"/>
      <c r="C28" s="1"/>
      <c r="D28" s="1" t="s">
        <v>23</v>
      </c>
      <c r="E28" s="1" t="s">
        <v>62</v>
      </c>
      <c r="F28" s="4">
        <v>1190.84</v>
      </c>
      <c r="H28" s="85"/>
      <c r="K28" s="64"/>
      <c r="L28" s="65"/>
    </row>
    <row r="29" spans="1:12" ht="15">
      <c r="A29" s="91"/>
      <c r="B29" s="91"/>
      <c r="C29" s="1"/>
      <c r="D29" s="1" t="s">
        <v>24</v>
      </c>
      <c r="E29" s="1" t="s">
        <v>63</v>
      </c>
      <c r="F29" s="4">
        <v>8578.81</v>
      </c>
      <c r="H29" s="85"/>
      <c r="K29" s="64"/>
      <c r="L29" s="65"/>
    </row>
    <row r="30" spans="1:12" ht="15">
      <c r="A30" s="91"/>
      <c r="B30" s="91"/>
      <c r="C30" s="1"/>
      <c r="D30" s="1" t="s">
        <v>25</v>
      </c>
      <c r="E30" s="1" t="s">
        <v>51</v>
      </c>
      <c r="F30" s="4">
        <v>7345.3</v>
      </c>
      <c r="H30" s="85"/>
      <c r="K30" s="64"/>
      <c r="L30" s="65"/>
    </row>
    <row r="31" spans="1:12" ht="15">
      <c r="A31" s="91"/>
      <c r="B31" s="91"/>
      <c r="C31" s="1"/>
      <c r="D31" s="1" t="s">
        <v>26</v>
      </c>
      <c r="E31" s="1" t="s">
        <v>57</v>
      </c>
      <c r="F31" s="4">
        <v>663.61</v>
      </c>
      <c r="H31" s="85"/>
      <c r="K31" s="64"/>
      <c r="L31" s="65"/>
    </row>
    <row r="32" spans="1:12" ht="15">
      <c r="A32" s="91"/>
      <c r="B32" s="91"/>
      <c r="C32" s="1"/>
      <c r="D32" s="1" t="s">
        <v>27</v>
      </c>
      <c r="E32" s="1" t="s">
        <v>53</v>
      </c>
      <c r="F32" s="4">
        <v>130.89</v>
      </c>
      <c r="H32" s="85"/>
      <c r="K32" s="64"/>
      <c r="L32" s="65"/>
    </row>
    <row r="33" spans="1:12" ht="15">
      <c r="A33" s="91"/>
      <c r="B33" s="91"/>
      <c r="C33" s="1"/>
      <c r="D33" s="1" t="s">
        <v>28</v>
      </c>
      <c r="E33" s="1" t="s">
        <v>66</v>
      </c>
      <c r="F33" s="4">
        <v>59.73</v>
      </c>
      <c r="H33" s="85"/>
      <c r="K33" s="64"/>
      <c r="L33" s="65"/>
    </row>
    <row r="34" spans="1:12" ht="15">
      <c r="A34" s="91"/>
      <c r="B34" s="91"/>
      <c r="C34" s="1"/>
      <c r="D34" s="1" t="s">
        <v>29</v>
      </c>
      <c r="E34" s="1" t="s">
        <v>69</v>
      </c>
      <c r="F34" s="4">
        <v>132.72</v>
      </c>
      <c r="H34" s="85"/>
      <c r="K34" s="64"/>
      <c r="L34" s="65"/>
    </row>
    <row r="35" spans="1:12" ht="15">
      <c r="A35" s="91"/>
      <c r="B35" s="91"/>
      <c r="C35" s="1"/>
      <c r="D35" s="1" t="s">
        <v>30</v>
      </c>
      <c r="E35" s="1" t="s">
        <v>73</v>
      </c>
      <c r="F35" s="4">
        <v>680.89</v>
      </c>
      <c r="H35" s="85"/>
      <c r="K35" s="64"/>
      <c r="L35" s="65"/>
    </row>
    <row r="36" spans="1:12" ht="15" hidden="1">
      <c r="A36" s="91"/>
      <c r="B36" s="91"/>
      <c r="C36" s="1">
        <v>3</v>
      </c>
      <c r="D36" s="1"/>
      <c r="E36" s="1"/>
      <c r="F36" s="4"/>
      <c r="H36" s="85"/>
      <c r="K36" s="64"/>
      <c r="L36" s="65"/>
    </row>
    <row r="37" spans="1:12" ht="19.5" customHeight="1" hidden="1">
      <c r="A37" s="2"/>
      <c r="B37" s="2"/>
      <c r="C37" s="2">
        <v>2</v>
      </c>
      <c r="D37" s="2"/>
      <c r="E37" s="2"/>
      <c r="F37" s="3"/>
      <c r="H37" s="86"/>
      <c r="K37" s="66"/>
      <c r="L37" s="67"/>
    </row>
    <row r="38" spans="1:12" ht="23.25" customHeight="1">
      <c r="A38" s="31"/>
      <c r="B38" s="48" t="s">
        <v>45</v>
      </c>
      <c r="C38" s="48" t="s">
        <v>83</v>
      </c>
      <c r="D38" s="49"/>
      <c r="E38" s="49"/>
      <c r="F38" s="50">
        <f>SUBTOTAL(9,F39:F50)</f>
        <v>32440.510000000006</v>
      </c>
      <c r="H38" s="83"/>
      <c r="K38" s="62"/>
      <c r="L38" s="63"/>
    </row>
    <row r="39" spans="1:12" ht="30" customHeight="1" hidden="1">
      <c r="A39" s="31"/>
      <c r="B39" s="32"/>
      <c r="C39" s="6"/>
      <c r="D39" s="6"/>
      <c r="E39" s="6"/>
      <c r="F39" s="10"/>
      <c r="H39" s="84"/>
      <c r="K39" s="56"/>
      <c r="L39" s="57"/>
    </row>
    <row r="40" spans="1:12" ht="15">
      <c r="A40" s="31"/>
      <c r="B40" s="31"/>
      <c r="C40" s="92" t="s">
        <v>1</v>
      </c>
      <c r="D40" s="92" t="s">
        <v>59</v>
      </c>
      <c r="E40" s="93"/>
      <c r="F40" s="94">
        <f>SUBTOTAL(9,F41:F49)</f>
        <v>32440.510000000006</v>
      </c>
      <c r="H40" s="85"/>
      <c r="K40" s="64"/>
      <c r="L40" s="65"/>
    </row>
    <row r="41" spans="1:12" ht="15" hidden="1">
      <c r="A41" s="91"/>
      <c r="B41" s="91"/>
      <c r="C41" s="1"/>
      <c r="D41" s="1"/>
      <c r="E41" s="1"/>
      <c r="F41" s="4"/>
      <c r="H41" s="85"/>
      <c r="K41" s="64"/>
      <c r="L41" s="65"/>
    </row>
    <row r="42" spans="1:12" ht="15">
      <c r="A42" s="91"/>
      <c r="B42" s="91"/>
      <c r="C42" s="1"/>
      <c r="D42" s="1" t="s">
        <v>14</v>
      </c>
      <c r="E42" s="1" t="s">
        <v>75</v>
      </c>
      <c r="F42" s="4">
        <v>547.75</v>
      </c>
      <c r="H42" s="85"/>
      <c r="K42" s="64"/>
      <c r="L42" s="65"/>
    </row>
    <row r="43" spans="1:12" ht="15">
      <c r="A43" s="91"/>
      <c r="B43" s="91"/>
      <c r="C43" s="1"/>
      <c r="D43" s="1" t="s">
        <v>23</v>
      </c>
      <c r="E43" s="1" t="s">
        <v>62</v>
      </c>
      <c r="F43" s="4">
        <v>4165.64</v>
      </c>
      <c r="H43" s="85"/>
      <c r="K43" s="64"/>
      <c r="L43" s="65"/>
    </row>
    <row r="44" spans="1:12" ht="15">
      <c r="A44" s="91"/>
      <c r="B44" s="91"/>
      <c r="C44" s="1"/>
      <c r="D44" s="1" t="s">
        <v>24</v>
      </c>
      <c r="E44" s="1" t="s">
        <v>63</v>
      </c>
      <c r="F44" s="4">
        <v>1824.94</v>
      </c>
      <c r="H44" s="85"/>
      <c r="K44" s="64"/>
      <c r="L44" s="65"/>
    </row>
    <row r="45" spans="1:12" ht="15">
      <c r="A45" s="91"/>
      <c r="B45" s="91"/>
      <c r="C45" s="1"/>
      <c r="D45" s="1" t="s">
        <v>25</v>
      </c>
      <c r="E45" s="1" t="s">
        <v>51</v>
      </c>
      <c r="F45" s="4">
        <v>16550.4</v>
      </c>
      <c r="H45" s="85"/>
      <c r="K45" s="64"/>
      <c r="L45" s="65"/>
    </row>
    <row r="46" spans="1:12" ht="15">
      <c r="A46" s="91"/>
      <c r="B46" s="91"/>
      <c r="C46" s="1"/>
      <c r="D46" s="1" t="s">
        <v>32</v>
      </c>
      <c r="E46" s="1" t="s">
        <v>77</v>
      </c>
      <c r="F46" s="4">
        <v>6895.08</v>
      </c>
      <c r="H46" s="85"/>
      <c r="K46" s="64"/>
      <c r="L46" s="65"/>
    </row>
    <row r="47" spans="1:12" ht="15">
      <c r="A47" s="91"/>
      <c r="B47" s="91"/>
      <c r="C47" s="1"/>
      <c r="D47" s="1" t="s">
        <v>33</v>
      </c>
      <c r="E47" s="1" t="s">
        <v>80</v>
      </c>
      <c r="F47" s="4">
        <v>1575.95</v>
      </c>
      <c r="H47" s="85"/>
      <c r="K47" s="64"/>
      <c r="L47" s="65"/>
    </row>
    <row r="48" spans="1:12" ht="15">
      <c r="A48" s="91"/>
      <c r="B48" s="91"/>
      <c r="C48" s="1"/>
      <c r="D48" s="1" t="s">
        <v>34</v>
      </c>
      <c r="E48" s="1" t="s">
        <v>79</v>
      </c>
      <c r="F48" s="4">
        <v>880.75</v>
      </c>
      <c r="H48" s="85"/>
      <c r="K48" s="64"/>
      <c r="L48" s="65"/>
    </row>
    <row r="49" spans="1:12" ht="15" hidden="1">
      <c r="A49" s="91"/>
      <c r="B49" s="91"/>
      <c r="C49" s="1">
        <v>3</v>
      </c>
      <c r="D49" s="1"/>
      <c r="E49" s="1"/>
      <c r="F49" s="4"/>
      <c r="H49" s="85"/>
      <c r="K49" s="64"/>
      <c r="L49" s="65"/>
    </row>
    <row r="50" spans="1:12" ht="19.5" customHeight="1" hidden="1">
      <c r="A50" s="2"/>
      <c r="B50" s="2"/>
      <c r="C50" s="2">
        <v>2</v>
      </c>
      <c r="D50" s="2"/>
      <c r="E50" s="2"/>
      <c r="F50" s="3"/>
      <c r="H50" s="86"/>
      <c r="K50" s="66"/>
      <c r="L50" s="67"/>
    </row>
    <row r="51" spans="1:12" ht="23.25" customHeight="1">
      <c r="A51" s="31"/>
      <c r="B51" s="48" t="s">
        <v>46</v>
      </c>
      <c r="C51" s="48" t="s">
        <v>88</v>
      </c>
      <c r="D51" s="49"/>
      <c r="E51" s="49"/>
      <c r="F51" s="50">
        <f>SUBTOTAL(9,F52:F73)</f>
        <v>20688.4</v>
      </c>
      <c r="H51" s="83"/>
      <c r="K51" s="62"/>
      <c r="L51" s="63"/>
    </row>
    <row r="52" spans="1:12" ht="30" customHeight="1" hidden="1">
      <c r="A52" s="31"/>
      <c r="B52" s="32"/>
      <c r="C52" s="6"/>
      <c r="D52" s="6"/>
      <c r="E52" s="6"/>
      <c r="F52" s="10"/>
      <c r="H52" s="84"/>
      <c r="K52" s="56"/>
      <c r="L52" s="57"/>
    </row>
    <row r="53" spans="1:12" ht="15">
      <c r="A53" s="31"/>
      <c r="B53" s="31"/>
      <c r="C53" s="92" t="s">
        <v>2</v>
      </c>
      <c r="D53" s="92" t="s">
        <v>56</v>
      </c>
      <c r="E53" s="93"/>
      <c r="F53" s="94">
        <f>SUBTOTAL(9,F54:F58)</f>
        <v>5749.650000000001</v>
      </c>
      <c r="H53" s="85"/>
      <c r="K53" s="64"/>
      <c r="L53" s="65"/>
    </row>
    <row r="54" spans="1:12" ht="15" hidden="1">
      <c r="A54" s="91"/>
      <c r="B54" s="91"/>
      <c r="C54" s="1"/>
      <c r="D54" s="1"/>
      <c r="E54" s="1"/>
      <c r="F54" s="4"/>
      <c r="H54" s="85"/>
      <c r="K54" s="64"/>
      <c r="L54" s="65"/>
    </row>
    <row r="55" spans="1:12" ht="15">
      <c r="A55" s="91"/>
      <c r="B55" s="91"/>
      <c r="C55" s="1"/>
      <c r="D55" s="1" t="s">
        <v>8</v>
      </c>
      <c r="E55" s="1" t="s">
        <v>61</v>
      </c>
      <c r="F55" s="4">
        <v>2746.11</v>
      </c>
      <c r="H55" s="85"/>
      <c r="K55" s="64"/>
      <c r="L55" s="65"/>
    </row>
    <row r="56" spans="1:12" ht="15">
      <c r="A56" s="91"/>
      <c r="B56" s="91"/>
      <c r="C56" s="1"/>
      <c r="D56" s="1" t="s">
        <v>18</v>
      </c>
      <c r="E56" s="1" t="s">
        <v>87</v>
      </c>
      <c r="F56" s="4">
        <v>3000</v>
      </c>
      <c r="H56" s="85"/>
      <c r="K56" s="64"/>
      <c r="L56" s="65"/>
    </row>
    <row r="57" spans="1:12" ht="15">
      <c r="A57" s="91"/>
      <c r="B57" s="91"/>
      <c r="C57" s="1"/>
      <c r="D57" s="1" t="s">
        <v>31</v>
      </c>
      <c r="E57" s="1" t="s">
        <v>92</v>
      </c>
      <c r="F57" s="4">
        <v>3.54</v>
      </c>
      <c r="H57" s="85"/>
      <c r="K57" s="64"/>
      <c r="L57" s="65"/>
    </row>
    <row r="58" spans="1:12" ht="15" hidden="1">
      <c r="A58" s="91"/>
      <c r="B58" s="91"/>
      <c r="C58" s="1">
        <v>3</v>
      </c>
      <c r="D58" s="1"/>
      <c r="E58" s="1"/>
      <c r="F58" s="4"/>
      <c r="H58" s="85"/>
      <c r="K58" s="64"/>
      <c r="L58" s="65"/>
    </row>
    <row r="59" spans="1:12" ht="15">
      <c r="A59" s="31"/>
      <c r="B59" s="31"/>
      <c r="C59" s="92" t="s">
        <v>3</v>
      </c>
      <c r="D59" s="92" t="s">
        <v>52</v>
      </c>
      <c r="E59" s="93"/>
      <c r="F59" s="94">
        <f>SUBTOTAL(9,F60:F67)</f>
        <v>3543.63</v>
      </c>
      <c r="H59" s="85"/>
      <c r="K59" s="64"/>
      <c r="L59" s="65"/>
    </row>
    <row r="60" spans="1:12" ht="15" hidden="1">
      <c r="A60" s="91"/>
      <c r="B60" s="91"/>
      <c r="C60" s="1"/>
      <c r="D60" s="1"/>
      <c r="E60" s="1"/>
      <c r="F60" s="4"/>
      <c r="H60" s="85"/>
      <c r="K60" s="64"/>
      <c r="L60" s="65"/>
    </row>
    <row r="61" spans="1:12" ht="15">
      <c r="A61" s="91"/>
      <c r="B61" s="91"/>
      <c r="C61" s="1"/>
      <c r="D61" s="1" t="s">
        <v>13</v>
      </c>
      <c r="E61" s="1" t="s">
        <v>86</v>
      </c>
      <c r="F61" s="4">
        <v>36.4</v>
      </c>
      <c r="H61" s="85"/>
      <c r="K61" s="64"/>
      <c r="L61" s="65"/>
    </row>
    <row r="62" spans="1:12" ht="15">
      <c r="A62" s="91"/>
      <c r="B62" s="91"/>
      <c r="C62" s="1"/>
      <c r="D62" s="1" t="s">
        <v>22</v>
      </c>
      <c r="E62" s="1" t="s">
        <v>65</v>
      </c>
      <c r="F62" s="4">
        <v>318.54</v>
      </c>
      <c r="H62" s="85"/>
      <c r="K62" s="64"/>
      <c r="L62" s="65"/>
    </row>
    <row r="63" spans="1:12" ht="15">
      <c r="A63" s="91"/>
      <c r="B63" s="91"/>
      <c r="C63" s="1"/>
      <c r="D63" s="1" t="s">
        <v>23</v>
      </c>
      <c r="E63" s="1" t="s">
        <v>62</v>
      </c>
      <c r="F63" s="4">
        <v>238.9</v>
      </c>
      <c r="H63" s="85"/>
      <c r="K63" s="64"/>
      <c r="L63" s="65"/>
    </row>
    <row r="64" spans="1:12" ht="15">
      <c r="A64" s="91"/>
      <c r="B64" s="91"/>
      <c r="C64" s="1"/>
      <c r="D64" s="1" t="s">
        <v>25</v>
      </c>
      <c r="E64" s="1" t="s">
        <v>51</v>
      </c>
      <c r="F64" s="4">
        <v>2700</v>
      </c>
      <c r="H64" s="85"/>
      <c r="K64" s="64"/>
      <c r="L64" s="65"/>
    </row>
    <row r="65" spans="1:12" ht="15">
      <c r="A65" s="91"/>
      <c r="B65" s="91"/>
      <c r="C65" s="1"/>
      <c r="D65" s="1" t="s">
        <v>32</v>
      </c>
      <c r="E65" s="1" t="s">
        <v>77</v>
      </c>
      <c r="F65" s="4">
        <v>233.25</v>
      </c>
      <c r="H65" s="85"/>
      <c r="K65" s="64"/>
      <c r="L65" s="65"/>
    </row>
    <row r="66" spans="1:12" ht="15">
      <c r="A66" s="91"/>
      <c r="B66" s="91"/>
      <c r="C66" s="1"/>
      <c r="D66" s="1" t="s">
        <v>33</v>
      </c>
      <c r="E66" s="1" t="s">
        <v>80</v>
      </c>
      <c r="F66" s="4">
        <v>16.54</v>
      </c>
      <c r="H66" s="85"/>
      <c r="K66" s="64"/>
      <c r="L66" s="65"/>
    </row>
    <row r="67" spans="1:12" ht="15" hidden="1">
      <c r="A67" s="91"/>
      <c r="B67" s="91"/>
      <c r="C67" s="1">
        <v>3</v>
      </c>
      <c r="D67" s="1"/>
      <c r="E67" s="1"/>
      <c r="F67" s="4"/>
      <c r="H67" s="85"/>
      <c r="K67" s="64"/>
      <c r="L67" s="65"/>
    </row>
    <row r="68" spans="1:12" ht="15">
      <c r="A68" s="31"/>
      <c r="B68" s="31"/>
      <c r="C68" s="92" t="s">
        <v>4</v>
      </c>
      <c r="D68" s="92" t="s">
        <v>72</v>
      </c>
      <c r="E68" s="93"/>
      <c r="F68" s="94">
        <f>SUBTOTAL(9,F69:F72)</f>
        <v>11395.119999999999</v>
      </c>
      <c r="H68" s="85"/>
      <c r="K68" s="64"/>
      <c r="L68" s="65"/>
    </row>
    <row r="69" spans="1:12" ht="15" hidden="1">
      <c r="A69" s="91"/>
      <c r="B69" s="91"/>
      <c r="C69" s="1"/>
      <c r="D69" s="1"/>
      <c r="E69" s="1"/>
      <c r="F69" s="4"/>
      <c r="H69" s="85"/>
      <c r="K69" s="64"/>
      <c r="L69" s="65"/>
    </row>
    <row r="70" spans="1:12" ht="15">
      <c r="A70" s="91"/>
      <c r="B70" s="91"/>
      <c r="C70" s="1"/>
      <c r="D70" s="1" t="s">
        <v>6</v>
      </c>
      <c r="E70" s="1" t="s">
        <v>71</v>
      </c>
      <c r="F70" s="4">
        <v>10933.24</v>
      </c>
      <c r="H70" s="85"/>
      <c r="K70" s="64"/>
      <c r="L70" s="65"/>
    </row>
    <row r="71" spans="1:12" ht="15">
      <c r="A71" s="91"/>
      <c r="B71" s="91"/>
      <c r="C71" s="1"/>
      <c r="D71" s="1" t="s">
        <v>11</v>
      </c>
      <c r="E71" s="1" t="s">
        <v>89</v>
      </c>
      <c r="F71" s="4">
        <v>461.88</v>
      </c>
      <c r="H71" s="85"/>
      <c r="K71" s="64"/>
      <c r="L71" s="65"/>
    </row>
    <row r="72" spans="1:12" ht="15" hidden="1">
      <c r="A72" s="91"/>
      <c r="B72" s="91"/>
      <c r="C72" s="1">
        <v>3</v>
      </c>
      <c r="D72" s="1"/>
      <c r="E72" s="1"/>
      <c r="F72" s="4"/>
      <c r="H72" s="85"/>
      <c r="K72" s="64"/>
      <c r="L72" s="65"/>
    </row>
    <row r="73" spans="1:12" ht="19.5" customHeight="1" hidden="1">
      <c r="A73" s="2"/>
      <c r="B73" s="2"/>
      <c r="C73" s="2">
        <v>2</v>
      </c>
      <c r="D73" s="2"/>
      <c r="E73" s="2"/>
      <c r="F73" s="3"/>
      <c r="H73" s="86"/>
      <c r="K73" s="66"/>
      <c r="L73" s="67"/>
    </row>
    <row r="74" spans="1:12" ht="30" customHeight="1" hidden="1">
      <c r="A74" s="31"/>
      <c r="B74" s="32"/>
      <c r="C74" s="6"/>
      <c r="D74" s="6"/>
      <c r="E74" s="6"/>
      <c r="F74" s="10"/>
      <c r="H74" s="84"/>
      <c r="K74" s="56"/>
      <c r="L74" s="57"/>
    </row>
    <row r="75" spans="1:12" ht="15" hidden="1">
      <c r="A75" s="91"/>
      <c r="B75" s="91"/>
      <c r="C75" s="1"/>
      <c r="D75" s="1"/>
      <c r="E75" s="1"/>
      <c r="F75" s="4"/>
      <c r="H75" s="85"/>
      <c r="K75" s="64"/>
      <c r="L75" s="65"/>
    </row>
    <row r="76" spans="1:12" ht="15" hidden="1">
      <c r="A76" s="91"/>
      <c r="B76" s="91"/>
      <c r="C76" s="1">
        <v>3</v>
      </c>
      <c r="D76" s="1"/>
      <c r="E76" s="1"/>
      <c r="F76" s="4"/>
      <c r="H76" s="85"/>
      <c r="K76" s="64"/>
      <c r="L76" s="65"/>
    </row>
    <row r="77" spans="1:12" ht="19.5" customHeight="1" hidden="1">
      <c r="A77" s="2"/>
      <c r="B77" s="2"/>
      <c r="C77" s="2">
        <v>2</v>
      </c>
      <c r="D77" s="2"/>
      <c r="E77" s="2"/>
      <c r="F77" s="3"/>
      <c r="H77" s="86"/>
      <c r="K77" s="66"/>
      <c r="L77" s="67"/>
    </row>
    <row r="78" spans="1:12" ht="15" hidden="1">
      <c r="A78" s="2"/>
      <c r="B78" s="2"/>
      <c r="C78" s="2">
        <v>1</v>
      </c>
      <c r="D78" s="2"/>
      <c r="E78" s="2"/>
      <c r="F78" s="3"/>
      <c r="H78" s="86"/>
      <c r="K78" s="66"/>
      <c r="L78" s="67"/>
    </row>
    <row r="79" spans="1:12" ht="15" hidden="1">
      <c r="A79" s="2"/>
      <c r="B79" s="2"/>
      <c r="C79" s="2" t="s">
        <v>40</v>
      </c>
      <c r="D79" s="2"/>
      <c r="E79" s="2"/>
      <c r="F79" s="3"/>
      <c r="H79" s="86"/>
      <c r="K79" s="66"/>
      <c r="L79" s="67"/>
    </row>
    <row r="80" spans="1:12" ht="27.75" customHeight="1">
      <c r="A80" s="7" t="s">
        <v>47</v>
      </c>
      <c r="B80" s="7"/>
      <c r="C80" s="7"/>
      <c r="D80" s="7"/>
      <c r="E80" s="7"/>
      <c r="F80" s="8">
        <f>SUBTOTAL(9,F13:F79)</f>
        <v>429827.04999999993</v>
      </c>
      <c r="H80" s="60"/>
      <c r="K80" s="60"/>
      <c r="L80" s="61"/>
    </row>
    <row r="81" spans="1:12" ht="15">
      <c r="A81" s="2"/>
      <c r="B81" s="2"/>
      <c r="C81" s="2"/>
      <c r="D81" s="2"/>
      <c r="E81" s="2"/>
      <c r="F81" s="2"/>
      <c r="H81" s="18"/>
      <c r="K81" s="68"/>
      <c r="L81" s="68"/>
    </row>
    <row r="82" spans="8:12" ht="15">
      <c r="H82" s="87"/>
      <c r="K82" s="69"/>
      <c r="L82" s="69"/>
    </row>
    <row r="83" spans="1:12" ht="30" customHeight="1">
      <c r="A83" s="26" t="s">
        <v>48</v>
      </c>
      <c r="H83" s="87"/>
      <c r="K83" s="69"/>
      <c r="L83" s="69"/>
    </row>
    <row r="84" spans="1:12" ht="62.25" customHeight="1">
      <c r="A84" s="40" t="s">
        <v>43</v>
      </c>
      <c r="B84" s="41" t="s">
        <v>70</v>
      </c>
      <c r="C84" s="41" t="s">
        <v>41</v>
      </c>
      <c r="D84" s="41" t="s">
        <v>54</v>
      </c>
      <c r="E84" s="41" t="str">
        <f>CONCATENATE("Naziv"," ",D84)</f>
        <v>Naziv Konto 4. razina</v>
      </c>
      <c r="F84" s="42" t="s">
        <v>39</v>
      </c>
      <c r="H84" s="80"/>
      <c r="K84" s="80"/>
      <c r="L84" s="80"/>
    </row>
    <row r="85" spans="1:12" ht="10.5" customHeight="1">
      <c r="A85" s="43">
        <v>1</v>
      </c>
      <c r="B85" s="44">
        <v>2</v>
      </c>
      <c r="C85" s="45">
        <v>3</v>
      </c>
      <c r="D85" s="45">
        <v>4</v>
      </c>
      <c r="E85" s="45">
        <v>6</v>
      </c>
      <c r="F85" s="46">
        <v>6</v>
      </c>
      <c r="H85" s="82"/>
      <c r="K85" s="82"/>
      <c r="L85" s="82"/>
    </row>
    <row r="86" spans="1:12" ht="15.75">
      <c r="A86" s="38" t="s">
        <v>5</v>
      </c>
      <c r="B86" s="39" t="s">
        <v>64</v>
      </c>
      <c r="C86" s="14"/>
      <c r="D86" s="14"/>
      <c r="E86" s="14"/>
      <c r="F86" s="15">
        <f>SUBTOTAL(9,F87:F116)</f>
        <v>415953.10000000003</v>
      </c>
      <c r="H86" s="88"/>
      <c r="K86" s="70"/>
      <c r="L86" s="63"/>
    </row>
    <row r="87" spans="1:12" ht="15.75" hidden="1">
      <c r="A87" s="33"/>
      <c r="B87" s="37"/>
      <c r="C87" s="16"/>
      <c r="D87" s="16"/>
      <c r="E87" s="16"/>
      <c r="F87" s="17"/>
      <c r="H87" s="17"/>
      <c r="K87" s="71"/>
      <c r="L87" s="72"/>
    </row>
    <row r="88" spans="1:12" ht="15">
      <c r="A88" s="34"/>
      <c r="B88" s="19" t="s">
        <v>44</v>
      </c>
      <c r="C88" s="19" t="s">
        <v>82</v>
      </c>
      <c r="D88" s="19"/>
      <c r="E88" s="20"/>
      <c r="F88" s="21">
        <f>SUBTOTAL(9,F89:F94)</f>
        <v>376698.14</v>
      </c>
      <c r="H88" s="89"/>
      <c r="K88" s="73"/>
      <c r="L88" s="74"/>
    </row>
    <row r="89" spans="1:12" ht="15" hidden="1">
      <c r="A89" s="35"/>
      <c r="B89" s="35"/>
      <c r="C89" s="18"/>
      <c r="D89" s="18"/>
      <c r="E89" s="18"/>
      <c r="F89" s="22"/>
      <c r="H89" s="22"/>
      <c r="K89" s="75"/>
      <c r="L89" s="67"/>
    </row>
    <row r="90" spans="1:12" ht="15">
      <c r="A90" s="34"/>
      <c r="B90" s="36"/>
      <c r="C90" s="96" t="s">
        <v>1</v>
      </c>
      <c r="D90" s="96" t="s">
        <v>59</v>
      </c>
      <c r="E90" s="96"/>
      <c r="F90" s="97">
        <f>SUBTOTAL(9,F91:F93)</f>
        <v>376698.14</v>
      </c>
      <c r="H90" s="25"/>
      <c r="K90" s="25"/>
      <c r="L90" s="47"/>
    </row>
    <row r="91" spans="1:12" ht="15" hidden="1">
      <c r="A91" s="95"/>
      <c r="B91" s="68"/>
      <c r="C91" s="24"/>
      <c r="D91" s="24"/>
      <c r="E91" s="24"/>
      <c r="F91" s="25"/>
      <c r="H91" s="25"/>
      <c r="K91" s="25"/>
      <c r="L91" s="47"/>
    </row>
    <row r="92" spans="1:12" ht="15">
      <c r="A92" s="95"/>
      <c r="B92" s="68"/>
      <c r="C92" s="24"/>
      <c r="D92" s="98" t="s">
        <v>37</v>
      </c>
      <c r="E92" s="98" t="s">
        <v>91</v>
      </c>
      <c r="F92" s="64">
        <v>376698.14</v>
      </c>
      <c r="H92" s="25"/>
      <c r="K92" s="25"/>
      <c r="L92" s="47"/>
    </row>
    <row r="93" spans="1:12" ht="15" hidden="1">
      <c r="A93" s="95"/>
      <c r="B93" s="68"/>
      <c r="C93" s="24">
        <v>3</v>
      </c>
      <c r="D93" s="24"/>
      <c r="E93" s="24"/>
      <c r="F93" s="25"/>
      <c r="H93" s="25"/>
      <c r="K93" s="25"/>
      <c r="L93" s="47"/>
    </row>
    <row r="94" spans="3:12" ht="15" hidden="1">
      <c r="C94">
        <v>2</v>
      </c>
      <c r="F94" s="23"/>
      <c r="H94" s="90"/>
      <c r="K94" s="76"/>
      <c r="L94" s="77"/>
    </row>
    <row r="95" spans="1:12" ht="15">
      <c r="A95" s="34"/>
      <c r="B95" s="19" t="s">
        <v>45</v>
      </c>
      <c r="C95" s="19" t="s">
        <v>83</v>
      </c>
      <c r="D95" s="19"/>
      <c r="E95" s="20"/>
      <c r="F95" s="21">
        <f>SUBTOTAL(9,F96:F102)</f>
        <v>32440.510000000002</v>
      </c>
      <c r="H95" s="89"/>
      <c r="K95" s="73"/>
      <c r="L95" s="74"/>
    </row>
    <row r="96" spans="1:12" ht="15" hidden="1">
      <c r="A96" s="35"/>
      <c r="B96" s="35"/>
      <c r="C96" s="18"/>
      <c r="D96" s="18"/>
      <c r="E96" s="18"/>
      <c r="F96" s="22"/>
      <c r="H96" s="22"/>
      <c r="K96" s="75"/>
      <c r="L96" s="67"/>
    </row>
    <row r="97" spans="1:12" ht="15">
      <c r="A97" s="34"/>
      <c r="B97" s="36"/>
      <c r="C97" s="96" t="s">
        <v>1</v>
      </c>
      <c r="D97" s="96" t="s">
        <v>59</v>
      </c>
      <c r="E97" s="96"/>
      <c r="F97" s="97">
        <f>SUBTOTAL(9,F98:F101)</f>
        <v>32440.510000000002</v>
      </c>
      <c r="H97" s="25"/>
      <c r="K97" s="25"/>
      <c r="L97" s="47"/>
    </row>
    <row r="98" spans="1:12" ht="15" hidden="1">
      <c r="A98" s="95"/>
      <c r="B98" s="68"/>
      <c r="C98" s="24"/>
      <c r="D98" s="24"/>
      <c r="E98" s="24"/>
      <c r="F98" s="25"/>
      <c r="H98" s="25"/>
      <c r="K98" s="25"/>
      <c r="L98" s="47"/>
    </row>
    <row r="99" spans="1:12" ht="15">
      <c r="A99" s="95"/>
      <c r="B99" s="68"/>
      <c r="C99" s="24"/>
      <c r="D99" s="98" t="s">
        <v>37</v>
      </c>
      <c r="E99" s="98" t="s">
        <v>91</v>
      </c>
      <c r="F99" s="64">
        <v>23088.73</v>
      </c>
      <c r="H99" s="25"/>
      <c r="K99" s="25"/>
      <c r="L99" s="47"/>
    </row>
    <row r="100" spans="1:12" ht="15">
      <c r="A100" s="95"/>
      <c r="B100" s="68"/>
      <c r="C100" s="24"/>
      <c r="D100" s="98" t="s">
        <v>38</v>
      </c>
      <c r="E100" s="98" t="s">
        <v>93</v>
      </c>
      <c r="F100" s="64">
        <v>9351.78</v>
      </c>
      <c r="H100" s="25"/>
      <c r="K100" s="25"/>
      <c r="L100" s="47"/>
    </row>
    <row r="101" spans="1:12" ht="15" hidden="1">
      <c r="A101" s="95"/>
      <c r="B101" s="68"/>
      <c r="C101" s="24">
        <v>3</v>
      </c>
      <c r="D101" s="24"/>
      <c r="E101" s="24"/>
      <c r="F101" s="25"/>
      <c r="H101" s="25"/>
      <c r="K101" s="25"/>
      <c r="L101" s="47"/>
    </row>
    <row r="102" spans="3:12" ht="15" hidden="1">
      <c r="C102">
        <v>2</v>
      </c>
      <c r="F102" s="23"/>
      <c r="H102" s="90"/>
      <c r="K102" s="76"/>
      <c r="L102" s="77"/>
    </row>
    <row r="103" spans="1:12" ht="15">
      <c r="A103" s="34"/>
      <c r="B103" s="19" t="s">
        <v>46</v>
      </c>
      <c r="C103" s="19" t="s">
        <v>88</v>
      </c>
      <c r="D103" s="19"/>
      <c r="E103" s="20"/>
      <c r="F103" s="21">
        <f>SUBTOTAL(9,F104:F115)</f>
        <v>6814.45</v>
      </c>
      <c r="H103" s="89"/>
      <c r="K103" s="73"/>
      <c r="L103" s="74"/>
    </row>
    <row r="104" spans="1:12" ht="15" hidden="1">
      <c r="A104" s="35"/>
      <c r="B104" s="35"/>
      <c r="C104" s="18"/>
      <c r="D104" s="18"/>
      <c r="E104" s="18"/>
      <c r="F104" s="22"/>
      <c r="H104" s="22"/>
      <c r="K104" s="75"/>
      <c r="L104" s="67"/>
    </row>
    <row r="105" spans="1:12" ht="15">
      <c r="A105" s="34"/>
      <c r="B105" s="36"/>
      <c r="C105" s="96" t="s">
        <v>2</v>
      </c>
      <c r="D105" s="96" t="s">
        <v>56</v>
      </c>
      <c r="E105" s="96"/>
      <c r="F105" s="97">
        <f>SUBTOTAL(9,F106:F108)</f>
        <v>4160</v>
      </c>
      <c r="H105" s="25"/>
      <c r="K105" s="25"/>
      <c r="L105" s="47"/>
    </row>
    <row r="106" spans="1:12" ht="15" hidden="1">
      <c r="A106" s="95"/>
      <c r="B106" s="68"/>
      <c r="C106" s="24"/>
      <c r="D106" s="24"/>
      <c r="E106" s="24"/>
      <c r="F106" s="25"/>
      <c r="H106" s="25"/>
      <c r="K106" s="25"/>
      <c r="L106" s="47"/>
    </row>
    <row r="107" spans="1:12" ht="15">
      <c r="A107" s="95"/>
      <c r="B107" s="68"/>
      <c r="C107" s="24"/>
      <c r="D107" s="98" t="s">
        <v>36</v>
      </c>
      <c r="E107" s="98" t="s">
        <v>76</v>
      </c>
      <c r="F107" s="64">
        <v>4160</v>
      </c>
      <c r="H107" s="25"/>
      <c r="K107" s="25"/>
      <c r="L107" s="47"/>
    </row>
    <row r="108" spans="1:12" ht="15" hidden="1">
      <c r="A108" s="95"/>
      <c r="B108" s="68"/>
      <c r="C108" s="24">
        <v>3</v>
      </c>
      <c r="D108" s="24"/>
      <c r="E108" s="24"/>
      <c r="F108" s="25"/>
      <c r="H108" s="25"/>
      <c r="K108" s="25"/>
      <c r="L108" s="47"/>
    </row>
    <row r="109" spans="1:12" ht="15">
      <c r="A109" s="34"/>
      <c r="B109" s="36"/>
      <c r="C109" s="96" t="s">
        <v>3</v>
      </c>
      <c r="D109" s="96" t="s">
        <v>52</v>
      </c>
      <c r="E109" s="96"/>
      <c r="F109" s="97">
        <f>SUBTOTAL(9,F110:F112)</f>
        <v>2654.45</v>
      </c>
      <c r="H109" s="25"/>
      <c r="K109" s="25"/>
      <c r="L109" s="47"/>
    </row>
    <row r="110" spans="1:12" ht="15" hidden="1">
      <c r="A110" s="95"/>
      <c r="B110" s="68"/>
      <c r="C110" s="24"/>
      <c r="D110" s="24"/>
      <c r="E110" s="24"/>
      <c r="F110" s="25"/>
      <c r="H110" s="25"/>
      <c r="K110" s="25"/>
      <c r="L110" s="47"/>
    </row>
    <row r="111" spans="1:12" ht="15">
      <c r="A111" s="95"/>
      <c r="B111" s="68"/>
      <c r="C111" s="24"/>
      <c r="D111" s="98" t="s">
        <v>35</v>
      </c>
      <c r="E111" s="98" t="s">
        <v>60</v>
      </c>
      <c r="F111" s="64">
        <v>2654.45</v>
      </c>
      <c r="H111" s="25"/>
      <c r="K111" s="25"/>
      <c r="L111" s="47"/>
    </row>
    <row r="112" spans="1:12" ht="15" hidden="1">
      <c r="A112" s="95"/>
      <c r="B112" s="68"/>
      <c r="C112" s="24">
        <v>3</v>
      </c>
      <c r="D112" s="24"/>
      <c r="E112" s="24"/>
      <c r="F112" s="25"/>
      <c r="H112" s="25"/>
      <c r="K112" s="25"/>
      <c r="L112" s="47"/>
    </row>
    <row r="113" spans="1:12" ht="15" hidden="1">
      <c r="A113" s="95"/>
      <c r="B113" s="68"/>
      <c r="C113" s="24"/>
      <c r="D113" s="24"/>
      <c r="E113" s="24"/>
      <c r="F113" s="25"/>
      <c r="H113" s="25"/>
      <c r="K113" s="25"/>
      <c r="L113" s="47"/>
    </row>
    <row r="114" spans="1:12" ht="15" hidden="1">
      <c r="A114" s="95"/>
      <c r="B114" s="68"/>
      <c r="C114" s="24">
        <v>3</v>
      </c>
      <c r="D114" s="24"/>
      <c r="E114" s="24"/>
      <c r="F114" s="25"/>
      <c r="H114" s="25"/>
      <c r="K114" s="25"/>
      <c r="L114" s="47"/>
    </row>
    <row r="115" spans="3:12" ht="15" hidden="1">
      <c r="C115">
        <v>2</v>
      </c>
      <c r="F115" s="23"/>
      <c r="H115" s="90"/>
      <c r="K115" s="76"/>
      <c r="L115" s="77"/>
    </row>
    <row r="116" spans="3:12" ht="15" hidden="1">
      <c r="C116">
        <v>1</v>
      </c>
      <c r="F116" s="23"/>
      <c r="H116" s="90"/>
      <c r="K116" s="76"/>
      <c r="L116" s="77"/>
    </row>
    <row r="117" spans="3:12" ht="15" hidden="1">
      <c r="C117" t="s">
        <v>0</v>
      </c>
      <c r="F117" s="23"/>
      <c r="H117" s="90"/>
      <c r="K117" s="76"/>
      <c r="L117" s="77"/>
    </row>
    <row r="118" spans="1:12" ht="15">
      <c r="A118" s="12" t="s">
        <v>47</v>
      </c>
      <c r="B118" s="12"/>
      <c r="C118" s="12"/>
      <c r="D118" s="12"/>
      <c r="E118" s="12"/>
      <c r="F118" s="13">
        <f>SUBTOTAL(9,F92:F117)</f>
        <v>415953.10000000003</v>
      </c>
      <c r="H118" s="89"/>
      <c r="K118" s="73"/>
      <c r="L118" s="74"/>
    </row>
    <row r="119" spans="1:8" ht="15">
      <c r="A119" s="54" t="s">
        <v>49</v>
      </c>
      <c r="B119" s="54"/>
      <c r="C119" s="54"/>
      <c r="D119" s="54"/>
      <c r="E119" s="54"/>
      <c r="F119" s="55">
        <v>23077.35</v>
      </c>
      <c r="H119" s="73"/>
    </row>
    <row r="120" spans="1:8" ht="15">
      <c r="A120" s="12" t="s">
        <v>50</v>
      </c>
      <c r="B120" s="12"/>
      <c r="C120" s="12"/>
      <c r="D120" s="12"/>
      <c r="E120" s="12"/>
      <c r="F120" s="13">
        <v>9203.4</v>
      </c>
      <c r="H120" s="89"/>
    </row>
    <row r="121" spans="1:8" ht="15">
      <c r="A121" s="12" t="s">
        <v>67</v>
      </c>
      <c r="B121" s="12"/>
      <c r="C121" s="12"/>
      <c r="D121" s="12"/>
      <c r="E121" s="12"/>
      <c r="F121" s="13">
        <f>F118+F119-F120</f>
        <v>429827.05</v>
      </c>
      <c r="H121" s="89"/>
    </row>
  </sheetData>
  <sheetProtection/>
  <mergeCells count="2">
    <mergeCell ref="A1:F1"/>
    <mergeCell ref="A2:F2"/>
  </mergeCells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Jadranka Matasić</cp:lastModifiedBy>
  <cp:lastPrinted>2023-09-13T09:03:10Z</cp:lastPrinted>
  <dcterms:created xsi:type="dcterms:W3CDTF">2014-09-10T12:00:17Z</dcterms:created>
  <dcterms:modified xsi:type="dcterms:W3CDTF">2024-01-19T09:39:16Z</dcterms:modified>
  <cp:category/>
  <cp:version/>
  <cp:contentType/>
  <cp:contentStatus/>
</cp:coreProperties>
</file>